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7b345e1f506b997/เอกสาร/ก.พ.ร/PMQA/ปี 2567/เอกสารการสมัคร google/"/>
    </mc:Choice>
  </mc:AlternateContent>
  <xr:revisionPtr revIDLastSave="0" documentId="8_{479FEB96-4ACE-4D8C-8402-D498A7B2C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บบฟอร์ม 2" sheetId="1" r:id="rId1"/>
  </sheets>
  <definedNames>
    <definedName name="_xlnm.Print_Area" localSheetId="0">'แบบฟอร์ม 2'!$A$1:$H$141</definedName>
    <definedName name="_xlnm.Print_Titles" localSheetId="0">'แบบฟอร์ม 2'!$1:$4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1" i="1" l="1"/>
  <c r="R70" i="1"/>
  <c r="L143" i="1"/>
  <c r="M143" i="1"/>
  <c r="N143" i="1"/>
  <c r="O143" i="1"/>
  <c r="P143" i="1"/>
  <c r="K143" i="1"/>
  <c r="Q133" i="1" l="1"/>
  <c r="Q142" i="1"/>
  <c r="Q141" i="1"/>
  <c r="Q118" i="1"/>
  <c r="Q117" i="1"/>
  <c r="Q104" i="1"/>
  <c r="Q93" i="1"/>
  <c r="Q92" i="1"/>
  <c r="Q83" i="1"/>
  <c r="Q71" i="1"/>
  <c r="Q70" i="1"/>
  <c r="Q59" i="1"/>
  <c r="Q50" i="1"/>
  <c r="Q49" i="1"/>
  <c r="Q38" i="1"/>
  <c r="Q9" i="1"/>
  <c r="R9" i="1" s="1"/>
  <c r="Q11" i="1"/>
  <c r="R11" i="1" s="1"/>
  <c r="Q13" i="1"/>
  <c r="R13" i="1" s="1"/>
  <c r="Q14" i="1"/>
  <c r="R14" i="1" s="1"/>
  <c r="Q16" i="1"/>
  <c r="Q17" i="1"/>
  <c r="Q18" i="1"/>
  <c r="R18" i="1" s="1"/>
  <c r="Q19" i="1"/>
  <c r="R19" i="1" s="1"/>
  <c r="Q20" i="1"/>
  <c r="Q21" i="1"/>
  <c r="R21" i="1" s="1"/>
  <c r="Q22" i="1"/>
  <c r="R22" i="1" s="1"/>
  <c r="Q23" i="1"/>
  <c r="Q24" i="1"/>
  <c r="R24" i="1" s="1"/>
  <c r="Q25" i="1"/>
  <c r="R25" i="1" s="1"/>
  <c r="Q26" i="1"/>
  <c r="Q27" i="1"/>
  <c r="Q28" i="1"/>
  <c r="Q29" i="1"/>
  <c r="Q30" i="1"/>
  <c r="Q31" i="1"/>
  <c r="R31" i="1" s="1"/>
  <c r="Q32" i="1"/>
  <c r="R32" i="1" s="1"/>
  <c r="Q33" i="1"/>
  <c r="R33" i="1" s="1"/>
  <c r="Q34" i="1"/>
  <c r="R34" i="1" s="1"/>
  <c r="Q35" i="1"/>
  <c r="Q36" i="1"/>
  <c r="R36" i="1" s="1"/>
  <c r="Q37" i="1"/>
  <c r="R37" i="1" s="1"/>
  <c r="Q39" i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Q48" i="1"/>
  <c r="R48" i="1" s="1"/>
  <c r="Q51" i="1"/>
  <c r="Q52" i="1"/>
  <c r="Q53" i="1"/>
  <c r="Q54" i="1"/>
  <c r="R54" i="1" s="1"/>
  <c r="Q55" i="1"/>
  <c r="R55" i="1" s="1"/>
  <c r="Q56" i="1"/>
  <c r="Q57" i="1"/>
  <c r="R57" i="1" s="1"/>
  <c r="Q58" i="1"/>
  <c r="R58" i="1" s="1"/>
  <c r="Q60" i="1"/>
  <c r="Q61" i="1"/>
  <c r="Q62" i="1"/>
  <c r="R62" i="1" s="1"/>
  <c r="Q63" i="1"/>
  <c r="R63" i="1" s="1"/>
  <c r="Q64" i="1"/>
  <c r="R64" i="1" s="1"/>
  <c r="Q65" i="1"/>
  <c r="Q66" i="1"/>
  <c r="R66" i="1" s="1"/>
  <c r="Q67" i="1"/>
  <c r="R67" i="1" s="1"/>
  <c r="Q68" i="1"/>
  <c r="Q69" i="1"/>
  <c r="R69" i="1" s="1"/>
  <c r="Q72" i="1"/>
  <c r="Q73" i="1"/>
  <c r="Q74" i="1"/>
  <c r="Q75" i="1"/>
  <c r="R75" i="1" s="1"/>
  <c r="Q76" i="1"/>
  <c r="R76" i="1" s="1"/>
  <c r="Q77" i="1"/>
  <c r="R77" i="1" s="1"/>
  <c r="Q78" i="1"/>
  <c r="Q79" i="1"/>
  <c r="R79" i="1" s="1"/>
  <c r="Q80" i="1"/>
  <c r="Q81" i="1"/>
  <c r="R81" i="1" s="1"/>
  <c r="Q82" i="1"/>
  <c r="R82" i="1" s="1"/>
  <c r="Q84" i="1"/>
  <c r="Q85" i="1"/>
  <c r="Q86" i="1"/>
  <c r="R86" i="1" s="1"/>
  <c r="Q87" i="1"/>
  <c r="R87" i="1" s="1"/>
  <c r="Q88" i="1"/>
  <c r="Q89" i="1"/>
  <c r="R89" i="1" s="1"/>
  <c r="Q90" i="1"/>
  <c r="R90" i="1" s="1"/>
  <c r="Q91" i="1"/>
  <c r="R91" i="1" s="1"/>
  <c r="Q94" i="1"/>
  <c r="Q95" i="1"/>
  <c r="Q96" i="1"/>
  <c r="Q97" i="1"/>
  <c r="R97" i="1" s="1"/>
  <c r="Q98" i="1"/>
  <c r="R98" i="1" s="1"/>
  <c r="Q99" i="1"/>
  <c r="R99" i="1" s="1"/>
  <c r="Q100" i="1"/>
  <c r="R100" i="1" s="1"/>
  <c r="Q101" i="1"/>
  <c r="Q102" i="1"/>
  <c r="R102" i="1" s="1"/>
  <c r="Q103" i="1"/>
  <c r="R103" i="1" s="1"/>
  <c r="Q105" i="1"/>
  <c r="Q106" i="1"/>
  <c r="Q107" i="1"/>
  <c r="R107" i="1" s="1"/>
  <c r="Q108" i="1"/>
  <c r="R108" i="1" s="1"/>
  <c r="Q109" i="1"/>
  <c r="R109" i="1" s="1"/>
  <c r="Q110" i="1"/>
  <c r="Q111" i="1"/>
  <c r="R111" i="1" s="1"/>
  <c r="Q112" i="1"/>
  <c r="Q113" i="1"/>
  <c r="R113" i="1" s="1"/>
  <c r="Q114" i="1"/>
  <c r="R114" i="1" s="1"/>
  <c r="Q115" i="1"/>
  <c r="R115" i="1" s="1"/>
  <c r="Q116" i="1"/>
  <c r="R116" i="1" s="1"/>
  <c r="Q119" i="1"/>
  <c r="Q120" i="1"/>
  <c r="Q121" i="1"/>
  <c r="Q122" i="1"/>
  <c r="R122" i="1" s="1"/>
  <c r="Q123" i="1"/>
  <c r="R123" i="1" s="1"/>
  <c r="Q124" i="1"/>
  <c r="R124" i="1" s="1"/>
  <c r="Q125" i="1"/>
  <c r="Q126" i="1"/>
  <c r="R126" i="1" s="1"/>
  <c r="Q127" i="1"/>
  <c r="R127" i="1" s="1"/>
  <c r="Q128" i="1"/>
  <c r="R128" i="1" s="1"/>
  <c r="Q129" i="1"/>
  <c r="Q130" i="1"/>
  <c r="R130" i="1" s="1"/>
  <c r="Q131" i="1"/>
  <c r="Q132" i="1"/>
  <c r="R132" i="1" s="1"/>
  <c r="Q134" i="1"/>
  <c r="Q135" i="1"/>
  <c r="Q136" i="1"/>
  <c r="R136" i="1" s="1"/>
  <c r="Q137" i="1"/>
  <c r="Q138" i="1"/>
  <c r="R138" i="1" s="1"/>
  <c r="Q139" i="1"/>
  <c r="R139" i="1" s="1"/>
  <c r="Q140" i="1"/>
  <c r="R140" i="1" s="1"/>
  <c r="Q8" i="1"/>
  <c r="R8" i="1" s="1"/>
  <c r="R117" i="1" l="1"/>
  <c r="S117" i="1" s="1"/>
  <c r="C117" i="1" s="1"/>
  <c r="R118" i="1"/>
  <c r="S118" i="1" s="1"/>
  <c r="C118" i="1" s="1"/>
  <c r="R92" i="1"/>
  <c r="S92" i="1" s="1"/>
  <c r="C92" i="1" s="1"/>
  <c r="R93" i="1"/>
  <c r="S93" i="1" s="1"/>
  <c r="C93" i="1" s="1"/>
  <c r="S70" i="1"/>
  <c r="C70" i="1" s="1"/>
  <c r="R59" i="1"/>
  <c r="S59" i="1" s="1"/>
  <c r="C59" i="1" s="1"/>
  <c r="R50" i="1"/>
  <c r="S50" i="1" s="1"/>
  <c r="C50" i="1" s="1"/>
  <c r="R49" i="1"/>
  <c r="S49" i="1" s="1"/>
  <c r="C49" i="1" s="1"/>
  <c r="R38" i="1"/>
  <c r="S38" i="1" s="1"/>
  <c r="C38" i="1" s="1"/>
  <c r="R26" i="1"/>
  <c r="S26" i="1" s="1"/>
  <c r="C26" i="1" s="1"/>
  <c r="R83" i="1"/>
  <c r="S83" i="1" s="1"/>
  <c r="C83" i="1" s="1"/>
  <c r="R104" i="1"/>
  <c r="S104" i="1" s="1"/>
  <c r="C104" i="1" s="1"/>
  <c r="R141" i="1"/>
  <c r="S141" i="1" s="1"/>
  <c r="C141" i="1" s="1"/>
  <c r="R133" i="1"/>
  <c r="S133" i="1" s="1"/>
  <c r="C133" i="1" s="1"/>
  <c r="R142" i="1"/>
  <c r="S142" i="1" s="1"/>
  <c r="C142" i="1" s="1"/>
  <c r="R15" i="1"/>
  <c r="S15" i="1" s="1"/>
  <c r="C15" i="1" s="1"/>
  <c r="R27" i="1"/>
  <c r="S27" i="1" s="1"/>
  <c r="C27" i="1" s="1"/>
  <c r="S71" i="1" l="1"/>
  <c r="C71" i="1" s="1"/>
</calcChain>
</file>

<file path=xl/sharedStrings.xml><?xml version="1.0" encoding="utf-8"?>
<sst xmlns="http://schemas.openxmlformats.org/spreadsheetml/2006/main" count="143" uniqueCount="132">
  <si>
    <t>รางวัลคุณภาพการบริหารจัดการภาครัฐ รายหมวด หมวด ................................................................</t>
  </si>
  <si>
    <t>No.</t>
  </si>
  <si>
    <t xml:space="preserve">Question </t>
  </si>
  <si>
    <t>Score</t>
  </si>
  <si>
    <t>หมวด 1 การนำองค์กร</t>
  </si>
  <si>
    <t>1.1 การนำองค์การโดยผู้บริหารของส่วนราชการ</t>
  </si>
  <si>
    <t xml:space="preserve">    ก. วิสัยทัศน์ ค่านิยม</t>
  </si>
  <si>
    <t>วิสัยทัศน์และค่านิยม
- ผู้บริหารของส่วนราชการกำหนดวิสัยทัศน์และค่านิยม
- ผู้บริหารของส่วนราชการถ่ายทอดวิสัยทัศน์และค่านิยมสู่การปฏิบัติโดยผ่านระบบการนำองค์การไปยังบุคลากรในส่วนราชการส่วนราชการหรือองค์การที่เกี่ยวข้องกันในการให้บริการหรือส่งมอบงานต่อกันที่สำคัญ ผู้รับบริการและผู้มีส่วนได้ส่วนเสีย
- การปฏิบัติตนของผู้บริหารของส่วนราชการได้แสดงให้เห็นถึงความมุ่งมั่นต่อค่านิยมของส่วนราชการ</t>
  </si>
  <si>
    <t>การส่งเสริมการประพฤติปฏิบัติตามหลักนิติธรรม ความโปร่งใส และความมีจริยธรรม
- การปฏิบัติตนของผู้บริหารของส่วนราชการได้แสดงให้เห็นถึงความมุ่งมั่นต่อการประพฤติตามหลักนิติธรรมความโปร่งใส และความมีจริยธรรม
- ผู้บริหารของส่วนราชการได้สร้างสภาพแวดล้อมในองค์การเพื่อสิ่งเหล่านี้</t>
  </si>
  <si>
    <t xml:space="preserve">    ข. การสื่อสาร</t>
  </si>
  <si>
    <t>การสื่อสาร
- ผู้บริหารของส่วนราชการดำเนินการสื่อสารและสร้างความผูกพันกับบุคลากรทั่วทั้งองค์การและกับผู้รับบริการและผู้มีส่วนได้ส่วนเสียที่สำคัญ
- ผู้บริหารของส่วนราชการดำเนินการในการกระตุ้นให้เกิดการสื่อสารที่ตรงไปตรงมาและเป็นไปในลักษณะสองทิศทางรวมทั้งการใช้สื่อเทคโนโลยีสารสนเทศอย่างมีประสิทธิผลในการสื่อสารให้ทราบถึงการตัดสินใจที่สำคัญ
- ผู้บริหารของส่วนราชการมีบทบาทเชิงรุกในการจูงใจบุคลากร ซึ่งหมายรวมถึงการมีส่วนร่วมในการให้รางวัล และยกย่องชมเชย เพื่อเสริมสร้างให้มีผลการดำเนินการที่ดีและให้ความสำคัญกับผู้รับบริการและผู้มีส่วนได้ส่วนเสีย</t>
  </si>
  <si>
    <t xml:space="preserve">    ค. พันธกิจและประสิทธิภาพขององค์การ</t>
  </si>
  <si>
    <t>การสร้างสภาพแวดล้อมเพื่อมุ่งความสำเร็จ
- ผู้บริหารของส่วนราชการมีการกำหนดทิศทาง และสร้างสภาพแวดล้อมของส่วนราชการที่มุ่งเน้นการดำเนินการสู่ความสำเร็จทั้งในปัจจุบัน และอนาคต
 - ผู้บริหารของส่วนราชการดำเนินการในเรื่องดังต่อไปนี้
  • สร้างสภาพแวดล้อมเพื่อให้เกิดการบรรลุพันธกิจ การปรับปรุงผลการดำเนินการของส่วนราชการ และการเรียนรู้ระดับองค์การและระดับบุคคล 
  • สร้างวัฒนธรรมการทำงานของบุคลากรให้คำนึงถึงผู้รับบริการ เพื่อส่งมอบประสบการณ์ที่ดีให้แก่ผู้รับบริการและผู้มีส่วนได้ส่วนเสียอย่างคงเส้นคงวา 
  • สร้างสภาพแวดล้อมเพื่อการสร้างนวัตกรรม การบรรลุวัตถุประสงค์เชิงยุทธศาสตร์ ความคล่องตัวขององค์การ และโอกาสคุ้มเสี่ยง 
   • การมีส่วนร่วมในการถ่ายทอดการเรียนรู้ระดับองค์การ และการพัฒนาผู้นำในอนาคตของส่วนราชการ</t>
  </si>
  <si>
    <t>การทำให้เกิดการปฏิบัติอย่างจริงจัง
- ผู้บริหารของส่วนราชการกำหนดแนวทางการ กลไกในการทำให้เกิดการปฏิบัติอย่างจริงจังเพื่อให้ส่วนราชการบรรลุวัตถุประสงค์ วิสัยทัศน์ และส่งเสริมนวัตกรรม
 - ในการกำหนดความคาดหวังต่อผลการดำเนินการ ผู้บริหารของส่วนราชการพิจารณาถึงการสร้างความสมดุลของคุณค่าระหว่างผู้รับบริการ และผู้มีส่วนได้ส่วนเสียกลุ่มต่าง ๆ 
 - การสะท้อนให้เห็นถึงความรับผิดชอบของส่วนราชการ ผู้บริหาร และบุคลากร ต่อการดำเนินการและผลลัพธ์ที่เกิดขึ้นทั้งดีและไม่ดีขององค์การ</t>
  </si>
  <si>
    <t>1.2 การกำกับดูแลองค์การและการสร้างคุณูปการต่อสังคม</t>
  </si>
  <si>
    <t xml:space="preserve">    ก. การกำกับดูแลองค์การ</t>
  </si>
  <si>
    <t>ระบบการกำกับดูแลองค์การ
- ส่วนราชการดำเนินการในการทบทวนและทำให้ประสบความสำเร็จในระบบการกำกับที่สำคัญ ต่อไปนี้
  • ความรับผิดชอบต่อการปฏิบัติงานของส่วนราชการ
  • ความรับผิดชอบด้านการเงิน และการป้องกันการทุจริตและประพฤติมิชอบ
  • การปกป้องผลประโยชน์ของประเทศและผู้มีส่วนได้ส่วนเสีย
  • ความรับผิดชอบต่อการนำองค์การของผู้บริหาร
   • ความรับผิดชอบต่อการวางแผนยุทธศาสตร์</t>
  </si>
  <si>
    <t>การประเมินผลการดำเนินการ
- ส่วนราชการดำเนินการในการประเมินผลการดำเนินการของผู้บริหารส่วนราชการ รวมทั้งระบบกำกับดูแลองค์การ
- ผู้บริหารส่วนราชการและระบบกำกับดูแลองค์การใช้ผลการทบทวนผลการดำเนินการข้างต้นไปพัฒนาต่อและปรับปรุงประสิทธิผลของระบบการนำองค์การ</t>
  </si>
  <si>
    <t xml:space="preserve">    ข. การประพฤติปฏิบัติตามกฎหมายและอย่างมีจริยธรรม</t>
  </si>
  <si>
    <t>การประพฤติปฏิบัติตามกฎหมายและกฎระเบียบ
- ส่วนราชการดำเนินการในกรณีที่การบริการและการปฏิบัติงานมีผลกระทบในเชิงลบต่อสังคม ส่วนราชการได้คาดการณ์ล่วงหน้าถึงความกังวลของสาธารณะที่มีต่อการบริการและการปฏิบัติงาน ทั้งในปัจจุบันและในอนาคต
- ส่วนราชการมีการเตรียมการเชิงรุกถึงความกังวลและผลกระทบเหล่านี้ รวมถึงการอนุรักษ์ทรัพยากรธรรมชาติและใช้กระบวนการจัดการห่วงโซ่อุปทานที่มีประสิทธิผล
- ส่วนราชการมีกระบวนการ ตัววัด และเป้าประสงค์ที่สำคัญเพื่อให้การดำเนินการเป็นไปตามระเบียบ ข้อบังคับที่กำหนดหรือดีกว่า
- ส่วนราชการได้มีการกำหนดกระบวนการ ตัววัดและเป้าประสงค์ที่สำคัญเพื่อดำเนินการเรื่องความเสี่ยงที่เกี่ยวข้องกับการบริการ และการปฏิบัติงานของตน</t>
  </si>
  <si>
    <t>การประพฤติปฏิบัติอย่างมีจริยธรรม
- ส่วนราชการดำเนินการส่งเสริมและสร้างความมั่นใจว่าการปฏิบัติการทุกด้านของส่วนราชการมีการประพฤติปฏิบัติอย่างมีจริยธรรม
- ส่วนราชการมีกระบวนการ และตัววัดหรือตัวชี้วัดที่สำคัญ ในการส่งเสริมและกำกับดูแลให้มี การประพฤติปฏิบัติอย่างมีจริยธรรมภายใต้โครงสร้างการกำกับดูแลทั่วทั้งองค์การ รวมทั้งในการปฏิสัมพันธ์กับผู้มีส่วนได้ส่วนเสียทุกกลุ่ม
- ส่วนราชการมีวิธีการกำกับดูแลและดำเนินการในกรณีที่มีการกระทำที่ขัดต่อหลักจริยธรรม</t>
  </si>
  <si>
    <t xml:space="preserve">    ค. การสร้างคุณูปการต่อสังคม</t>
  </si>
  <si>
    <t>ความผาสุกของสังคม
- ส่วนราชการคำนึงถึงความผาสุกและประโยชน์สุขของสังคมเป็นส่วนหนึ่งในยุทธศาสตร์และการปฏิบัติการประจำวัน รวมถึงได้มีส่วนในการสร้างความสมบูรณ์ให้กับระบบสิ่งแวดล้อม สังคม และเศรษฐกิจ</t>
  </si>
  <si>
    <t>การสนับสนุนชุมชน	
- ส่วนราชการมีการพิจารณาถึงประโยชน์สุขและผลประโยชน์ต่อการสนับสนุนชุมชนที่สำคัญ โดยอาจจะกำหนดกิจกรรมในยุทธศาสตร์หรือแผนปฏิบัติงานขององค์การ
- ส่วนราชการมีการกำหนดชุมชนที่สำคัญของส่วนราชการ และมีการกำหนดกิจกรรมที่ส่วนราชการเข้าไปมีส่วนร่วม เพื่อสนับสนุนและสร้างความเข้มแข็งต่อชุมชน ซึ่งรวมถึงกิจกรรมที่ใช้ประโยชน์ของสมรรถนะหลักของส่วนราชการ
- ผู้บริหารของส่วนราชการและบุคลากรมีส่วนร่วมในการดำเนินการดังกล่าว</t>
  </si>
  <si>
    <t>หมวด 2 การวางแผนเชิงยุทธศาสตร์</t>
  </si>
  <si>
    <t>2.1 การจัดทำยุทธศาสตร์และกลยุทธ์</t>
  </si>
  <si>
    <t xml:space="preserve">    ก. กระบวนการจัดทำยุทธศาสตร์</t>
  </si>
  <si>
    <t>กระบวนการวางแผนยุทธศาสตร์
- ส่วนราชการมีวิธีการวางแผนยุทธศาสตร์ มีการกำหนดขั้นตอนที่สำคัญของกระบวนการจัดทำยุทธศาสตร์ และกำหนดผู้เกี่ยวข้องที่สำคัญ
- มีกรอบเวลาของการวางแผนระยะสั้นและระยะยาว และมีวิธีการในการทำให้กระบวนการวางแผนเชิงยุทธศาสตร์มีความสอดคล้องกับกรอบเวลาดังกล่าว
- กระบวนการวางแผนเชิงยุทธศาสตร์ได้คำนึงถึงความต้องการของส่วนราชการในด้านความคล่องตัว ความยืดหยุ่นในการปฏิบัติการ การสร้างโอกาสในการเปลี่ยนแปลง และการจัดลำดับความสำคัญของประเด็นในการริเริ่มเปลี่ยนแปลง</t>
  </si>
  <si>
    <t>นวัตกรรม
- ส่วนราชการมีวิธีการหรือยุทธศาสตร์ที่สร้างสภาพแวดล้อมในการกระตุ้นการสร้างนวัตกรรมและมีการบูรณาการนวัตกรรม
- ส่วนราชการมีวิธีการในการกำหนดโอกาสเชิงยุทธศาสตร์
- มีโอกาสเชิงยุทธศาสตร์ที่สำคัญของส่วนราชการ</t>
  </si>
  <si>
    <t>การวิเคราะห์และกำหนดยุทธศาสตร์
- ส่วนราชการมีวิธีการในการรวบรวมและวิเคราะห์ข้อมูล และพัฒนาสารสนเทศเพื่อใช้ในกระบวนการวางแผนเชิงยุทธศาสตร์ โดยมีองค์ประกอบที่สำคัญ ดังนี้
    • ความท้าทายเชิงยุทธศาสตร์ และความได้เปรียบเชิงยุทธศาสตร์
    • ความเสี่ยงที่คุกคามต่อความยั่งยืนของส่วนราชการ
    • จุดบอดที่อาจเกิดขึ้นในกระบวนการวางแผนเชิงยุทธศาสตร์และในสารสนเทศ
    • ความสามารถของส่วนราชการในการนำแผนยุทธศาสตร์ไปปฏิบัติ</t>
  </si>
  <si>
    <t>ระบบงานและสมรรถนะหลักของส่วนราชการ
- ส่วนราชการมีวิธีการในการตัดสินใจเรื่องระบบงานที่สำคัญ
- ส่วนราชการมีวิธีการในการตัดสินใจว่ากระบวนการใดจะดำเนินการโดยผู้ส่งมอบพันธมิตร และเครือข่ายความร่วมมือ การตัดสินใจเหล่านี้ได้คำนึงถึงสมรรถนะหลักของส่วนราชการ และสมรรถนะหลักของผู้ส่งมอบและพันธมิตรที่มีศักยภาพ
- ส่วนราชการมีวิธีการในการกำหนดสมรรถนะหลักในอนาคตของส่วนราชการ</t>
  </si>
  <si>
    <t xml:space="preserve">    ข. วัตถุประสงค์เชิงยุทธศาสตร์</t>
  </si>
  <si>
    <t>วัตถุประสงค์เชิงยุทธศาสตร์ที่สำคัญ
	- ส่วนราชการมีการกำหนดวัตถุประสงค์เชิงยุทธศาสตร์ที่สำคัญ มีการระบุกรอบเวลาที่จะบรรลุวัตถุประสงค์ดังกล่าว และมีการกำหนดเป้าประสงค์ที่สำคัญที่สุดของวัตถุประสงค์เชิงยุทธศาสตร์เหล่านั้น
- ส่วนราชการมีการเปลี่ยนแปลงที่สำคัญ ในด้านผลผลิตและบริการ ผู้รับบริการ และกลุ่มเป้าหมาย ผู้ส่งมอบและพันธมิตร และได้วางแผนการปฏิบัติการไว้</t>
  </si>
  <si>
    <t>การพิจารณาวัตถุประสงค์เชิงยุทธศาสตร์
- วัตถุประสงค์เชิงยุทธศาสตร์ของส่วนราชการสามารถตอบประเด็นต่อไปนี้
• ตอบสนองความท้าทายเชิงยุทธศาสตร์ และใช้ประโยชน์จากความได้เปรียบเชิงยุทธศาสตร์
• ตอบสนองโอกาสในการสร้างนวัตกรรมในผลผลิตและบริการ
• ใช้ประโยชน์จากสมรรถนะหลักของส่วนราชการ และโอกาสในการสร้างสมรรถนะใหม่
• สร้างสมดุลระหว่างโอกาสและความท้าทายในระยะสั้นและระยะยาว
• สร้างความสมดุลของความต้องการของผู้มีส่วนได้ส่วนเสียที่สำคัญทั้งหมด</t>
  </si>
  <si>
    <t>2.2 การนำยุทธศาสตร์ไปปฏิบัติ</t>
  </si>
  <si>
    <t xml:space="preserve">    ก. การจัดทำแผนปฏิบัติการและการถ่ายทอดสู่การปฏิบัติ</t>
  </si>
  <si>
    <t>การจัดทำแผนปฏิบัติการ
- ส่วนราชการมีวิธีการในการจัดทำแผนปฏิบัติการ แผนปฏิบัติการที่สำคัญทั้งระยะสั้นและระยะยาว และแผนดังกล่าวมีความสัมพันธ์กับวัตถุประสงค์เชิงยุทธศาสตร์ของส่วนราชการ</t>
  </si>
  <si>
    <t>การนำแผนปฏิบัติการไปปฏิบัติ
- ส่วนราชการมีวิธีการในการถ่ายทอดแผนปฏิบัติการสู่การปฏิบัติทั่วทั้งส่วนราชการไปยังบุคลากรผู้ส่งมอบ พันธมิตร และเครือข่ายความร่วมมือที่สำคัญเพื่อให้มั่นใจว่าส่วนราชการบรรลุวัตถุประสงค์เชิงยุทธศาสตร์ที่สำคัญ
- ส่วนราชการมีวิธีการเพื่อทำให้มั่นใจว่าผลการดำเนินการที่สำคัญตามแผนปฏิบัติการจะประสบผลสำเร็จตามวัตถุประสงค์ที่ตั้งไว้</t>
  </si>
  <si>
    <t>การจัดสรรทรัพยากร
- ส่วนราชการดำเนินการเพื่อให้มั่นใจว่าทรัพยากรด้านงบประมาณและด้านอื่น ๆ มีพร้อมใช้ในการสนับสนุนแผนปฏิบัติการจนประสบความสำเร็จและบรรลุพันธะผูกพันในปัจจุบัน 
- ส่วนราชการมีวิธีการจัดสรรทรัพยากรเหล่านี้เพื่อสนับสนุนแผนปฏิบัติการ
- ส่วนราชการจัดการความเสี่ยงด้านการเงินและด้านอื่นที่เกี่ยวข้องกับแผนดังกล่าวเพื่อทำให้เกิดความมั่นใจถึงความสำเร็จของส่วนราชการ</t>
  </si>
  <si>
    <t>แผนกลยุทธ์ด้านบุคคลกรที่ทำให้ยุทธศาสตร์เป็นไปได้
- แผนกลยุทธ์ด้านบุคลากรที่สนับสนุนการบรรลุความสำเร็จตามวัตถุประสงค์เชิงยุทธศาสตร์และแผนปฏิบัติการระยะสั้นและระยะยาว 
 - แผนกลยุทธ์ดังกล่าวได้คำนึงถึงผลกระทบต่อบุคลากร และความเปลี่ยนแปลงที่อาจเกิดขึ้นเกี่ยวข้องกับความต้องการด้าน ขีดความสามารถและอัตรากำลังบุคลากร</t>
  </si>
  <si>
    <t>ตัววัดผลการดำเนินการ
- ส่วนราชการกำหนดตัววัดหรือตัวชี้วัดผลการดำเนินการที่ใช้ติดตามความสำเร็จและประสิทธิผลของแผนปฏิบัติการ
- ส่วนราชการมีวิธีการเพื่อทำให้มั่นใจว่าระบบการวัดผลโดยรวมของแผนปฏิบัติการ เสริมให้ส่วนราชการมุ่งไปในแนวทางเดียวกัน</t>
  </si>
  <si>
    <t>การคาดการณ์ผลการดำเนินการ
- ส่วนราชการได้คาดการณ์ผลการดำเนินการตามกรอบเวลาของการวางแผนทั้งระยะสั้นและระยะยาวของส่วนราชการตามตัววัดหรือตัวชี้วัดผลการดำเนินการที่สำคัญที่ระบุไว้ในข้อ 2.2 ก (11)
- ส่วนราชการมีการเปรียบเทียบผลการดำเนินการที่คาดการณ์ไว้ของตัววัดหรือตัวชี้วัดเหล่านี้ กับผลที่คาดการณ์ของคู่แข่ง/คู่เทียบหรือของส่วนราชการ
- ส่วนราชการมีวิธีการดำเนินหากพบว่าผลการดำเนินการมีความแตกต่างเมื่อเปรียบเทียบกับคู่แข่ง/คู่เทียบ หรือกับส่วนราชการในระดับที่เทียบเคียงกันได้</t>
  </si>
  <si>
    <t xml:space="preserve">    ข. การปรับเปลี่ยนแผนปฏิบัติการ</t>
  </si>
  <si>
    <t>การปรับเปลี่ยนแผนปฏิบัติการ
- ในกรณีที่สถานการณ์บังคับให้ต้องปรับแผน ส่วนราชการ มีวิธีการปรับแผนและนำแผนปฏิบัติการใหม่ไปปฏิบัติได้อย่างรวดเร็ว</t>
  </si>
  <si>
    <t>หมวด 3 ผู้รับบริการและผู้มีส่วนได้ส่วนเสีย</t>
  </si>
  <si>
    <t>3.1 ความคาดหวังของผู้รับบริการและผู้มีส่วนได้ส่วนเสีย</t>
  </si>
  <si>
    <t xml:space="preserve">    ก. สารสนเทศผู้รับบริการและผู้มีส่วนได้ส่วนเสีย</t>
  </si>
  <si>
    <t>ผู้รับบริการและผู้มีส่วนได้ส่วนเสียในปัจจุบัน
- ส่วนราชการมีวิธีการในการรับฟัง ปฏิสัมพันธ์ และสังเกตผู้รับบริการและผู้มีส่วนได้ส่วนเสีย เพื่อให้ได้สารสนเทศที่สามารถนำไปใช้ต่อได้ วิธีการดังกล่าวมีความแตกต่างกันระหว่างผู้รับบริการและผู้มีส่วนได้ส่วนเสีย กลุ่มผู้รับบริการ กลุ่มผู้มีส่วนได้ส่วนเสีย หรือกลุ่มเป้าหมายอื่น 
- วิธีการดังกล่าวมีความแตกต่างกันในแต่ละช่วงของวงจรชีวิตของการเป็นผู้รับบริการและผู้มีส่วนได้ส่วนเสีย 
- ส่วนราชการมีวิธีการในการค้นหาข้อมูลป้อนกลับ และข้อเสนอแนะจากผู้รับบริการและผู้มีส่วนได้ส่วนเสียอย่างทันท่วงที และสามารถนำข้อมูลดังกล่าวไปใช้ในการพัฒนาคุณภาพของผลผลิต บริการและการสนับสนุนผู้รับบริการและผู้มีส่วนได้ส่วนเสีย</t>
  </si>
  <si>
    <t>ผู้รับบริการและผู้มีส่วนได้ส่วนเสียในอนาคต
- ส่วนราชการมีวิธีการรับฟัง และค้นหาสารสนเทศผู้รับบริการและผู้มีส่วนได้ส่วนเสียในอนาคต เพื่อให้ได้สารสนเทศที่สามารถนำไปใช้ประโยชน์ต่อได้
- ส่วนราชการมีวิธีการในการค้นหาสารสนเทศของคู่แข่ง/คู่เทียบในเรื่องเกี่ยวกับผลผลิต การบริการ และการสนับสนุนผู้รับบริการและผู้มีส่วนได้ส่วนเสีย เพื่อให้ได้สารสนเทศที่สามารถนำไปใช้ต่อได้</t>
  </si>
  <si>
    <t xml:space="preserve">    ข. การจำแนกผู้รับบริการและผู้มีส่วนได้ส่วนเสีย และ ผลผลิตการบริการ</t>
  </si>
  <si>
    <t>การจำแนกผู้รับบริการและผู้มีส่วนได้ส่วนเสีย
- ส่วนราชการมีวิธีการในการจำแนกกลุ่มผู้รับบริการ ผู้มีส่วนได้ส่วนเสีย หรือกลุ่มเป้าหมายอื่น
 - ส่วนราชการมีวิธีการใช้สารสนเทศเกี่ยวกับผู้รับบริการและผู้มีส่วนได้ส่วนเสีย ตลอดจนผลผลิตและการบริการเพื่อจำแนกกลุ่มผู้รับบริการ และผู้มี ส่วนได้ส่วนเสียทั้งในปัจจุบันและในอนาคต
 - ส่วนราชการมีวิธีการนำผู้รับบริการและผู้มีส่วนได้ส่วนเสียที่พึงมีในอนาคตประกอบการพิจารณา และมีวิธีการกำหนดว่ากลุ่มผู้รับบริการและผู้มีส่วนได้ส่วนเสียและกลุ่มเป้าหมายใดจะได้รับความสำคัญและมุ่งเน้นเพื่อให้เกิดผลการดำเนินการที่ดีขึ้นโดยรวม</t>
  </si>
  <si>
    <t>ผลผลิตและการบริการ
- ส่วนราชการมีวิธีการในการกำหนดความต้องการผลผลิตและการบริการของผู้รับบริการและผู้มีส่วนได้ส่วนเสีย
 - ส่วนราชการมีวิธีการกำหนดและปรับผลผลิตและการบริการเพื่อตอบสนองความต้องการและทำให้เหนือกว่าความคาดหวังของกลุ่มผู้รับบริการและผู้มีส่วนได้ส่วนเสีย (ตามที่ระบุไว้ในลักษณะสำคัญขององค์การ) 
 - ส่วนราชการมีวิธีการค้นหาและปรับผลผลิตและการบริการเพื่อเข้าสู่กลุ่มเป้าหมายใหม่ เพื่อดึงดูดผู้รับบริการและผู้มีส่วนได้ส่วนเสียกลุ่มใหม่ รวมทั้งสร้างโอกาสในการขยายความสัมพันธ์กับผู้รับบริการและผู้มีส่วนได้ส่วนเสียในปัจจุบัน</t>
  </si>
  <si>
    <t>3.2 การสร้างความผูกพัน</t>
  </si>
  <si>
    <t xml:space="preserve">    ก. ความสัมพันธ์และการสนับสนุนผู้รับบริการและผู้มีส่วนได้ส่วนเสีย</t>
  </si>
  <si>
    <t>การจัดการความสัมพันธ์
- ส่วนราชการมีวิธีการสื่อสาร สร้าง และจัดการความสัมพันธ์กับผู้รับบริการและผู้มีส่วนได้ส่วนเสีย เพื่อ
   •  ให้ได้ผู้รับบริการและผู้มีส่วนได้ส่วนเสียใหม่และเพิ่มกลุ่มผู้รับบริการ
   • จัดการและสร้างภาพลักษณ์ที่ดีของส่วนราชการ
   • รักษาสัมพันธ์กับผู้รับบริการและผู้มีส่วนได้ส่วนเสีย ตอบสนองความต้องการ และทำให้เหนือกว่าความคาดหวังในแต่ละช่วงของวงจรชีวิตของการเป็นผู้รับบริการและผู้มีส่วนได้ส่วนเสีย
   •  เพิ่มความผูกพันกับผู้รับบริการและผู้มีส่วนได้ส่วนเสียกับส่วนราชการ
- ส่วนราชการมีวิธีการใช้ประโยชน์จากสื่อเทคโนโลยีสารสนเทศเพื่อเสริมสร้างความสัมพันธ์ของผู้รับบริการและผู้มีส่วนได้ส่วนเสียกับส่วนราชการ</t>
  </si>
  <si>
    <t>การเข้าถึงและการสนับสนุนผู้รับบริการและผู้มีส่วนได้ส่วนเสีย
- ส่วนราชการมีวิธีการทำให้ผู้รับบริการและผู้มีส่วนได้
ส่วนเสียสามารถเข้าถึงสารสนเทศ การบริการ และการสนับสนุนจากส่วนราชการ
 - ส่วนราชการมีรูปแบบและกลไกการสื่อสารที่สนับสนุนในแต่ละกลุ่มผู้รับบริการและผู้มีส่วนได้ส่วนเสีย รูปแบบและกลไกเหล่านี้มีความแตกต่างกันระหว่างกลุ่มผู้รับบริการและผู้มีส่วนได้ส่วนเสีย
 - ส่วนราชการมีวิธีการระบุข้อกำหนดที่สำคัญในการสนับสนุนผู้รับบริการและผู้มีส่วนได้ส่วนเสีย และมั่นใจได้ว่าข้อกำหนดดังกล่าวได้ถ่ายทอดสู่การปฏิบัติไปยังทุกคนและทุกกระบวนการที่เกี่ยวข้องในการสนับสนุนผู้รับบริการและผู้มีส่วนได้ส่วนเสีย</t>
  </si>
  <si>
    <t>การจัดการกับข้อร้องเรียน
- ส่วนราชการมีวิธีการจัดการกับข้อร้องเรียนของผู้รับบริการและผู้มีส่วนได้ส่วนเสียและทำให้มั่นใจว่าข้อร้องเรียนได้รับการแก้ไขอย่างทันท่วงทีและมีประสิทธิผล
 - การจัดการข้อร้องเรียนของส่วนราชการสามารถเรียกความเชื่อมั่นของผู้รับบริการและผู้มีส่วนได้ส่วนเสียกลับคืนมา และสร้างเสริมความพึงพอใจและการให้ความสำคัญกับผู้รับบริการและผู้มีส่วนได้ส่วนเสีย</t>
  </si>
  <si>
    <t xml:space="preserve">    ข. การสร้างความสัมพันธ์กับผู้รับบริการและผู้มีส่วนได้ส่วนเสีย</t>
  </si>
  <si>
    <t>ความพึงพอใจ ความไม่พึงพอใจและความผูกพัน
- ส่วนราชการมีวิธีการในการประเมินความพึงพอใจ ความไม่พึงพอใจ และความผูกพันของผู้รับบริการและผู้มีส่วนได้ส่วนเสียที่แตกต่างกันในแต่ละกลุ่ม
 - ส่วนราชการมีวิธีการที่ทำให้มั่นใจว่าการประเมินดังกล่าวนำมาสู่สารสนเทศที่สามารถนำไปใช้ประโยชน์เพื่อตอบสนองให้เหนือความคาดหวังของผู้รับบริการและผู้มีส่วนได้ส่วนเสีย</t>
  </si>
  <si>
    <t>ความพึงพอใจเปรียบเทียบกับหน่วยงานอื่น
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ความพึงพอใจของผู้รับบริการและผู้มีส่วนได้ส่วนเสียของคู่แข่ง/คู่เทียบ
  - ส่วนราชการมีวิธีการค้นหาสารสนเทศด้านความพึงพอใจของผู้รับบริการและผู้มีส่วนได้ส่วนเสียที่มีต่อส่วนราชการเปรียบเทียบกับระดับความพึงพอใจของส่วนราชการอื่นที่มีต่อผลผลิตหรือการบริการที่คล้ายคลึงกัน หรือกับระดับเทียบเคียงของลักษณะงานประเภทอื่น</t>
  </si>
  <si>
    <t xml:space="preserve">    ค. การใช้ข้อมูลความคิดเห็นของผู้รับบริการและผู้มีส่วนได้ส่วนเสียและข้อมูลอื่นที่เกี่ยวข้อง</t>
  </si>
  <si>
    <t>การใช้ข้อมูลและสารสนเทศของผู้รับบริการและผู้มีส่วนได้ส่วนเสียและข้อมูลอื่นที่เกี่ยวข้อง
- ส่วนราชการมีการใช้ข้อมูลความคิดเห็นของผู้รับบริการและผู้มีส่วนได้ส่วนเสียรวมถึงข้อมูลและสารสนเทศอื่นที่เกี่ยวข้อง เพื่อสร้างวัฒนธรรมที่มุ่งเน้นผู้รับบริการและผู้มีส่วนได้ส่วนเสียและเพื่อสนับสนุนการตัดสินใจในการดำเนินงาน</t>
  </si>
  <si>
    <t>หมวด 4 การวัด การวิเคราะห์ และการจัดการความรู้</t>
  </si>
  <si>
    <t>4.1 การวัด การวิเคราะห์ และการปรับปรุงผลการดำเนินการของส่วนราชการ</t>
  </si>
  <si>
    <t xml:space="preserve">    ก. การวัดผลการดำเนินการ</t>
  </si>
  <si>
    <t>ตัววัดผลการดำเนินการ
- ส่วนราชการมีวิธีการเลือก รวบรวม ปรับให้สอดคล้องไปในแนวทางเดียวกัน และบูรณาการข้อมูลและสารสนเทศเพื่อติดตามผลการปฏิบัติการประจำวันและผลการดำเนินการโดยรวมของส่วนราชการ ซึ่งรวมถึงการติดตามความก้าวหน้าในการบรรลุวัตถุประสงค์เชิงยุทธศาสตร์และแผนปฏิบัติการ
 - ส่วนราชการมีตัววัดผลการดำเนินการที่สำคัญทั้งระยะสั้นและระยะยาว รวมทั้งมีการติดตามตัววัด
- ส่วนราชการมีวิธีการใช้ข้อมูลและสารสนเทศเหล่านี้เพื่อสนับสนุนการตัดสินใจในระดับส่วนราชการการปรับปรุงอย่างต่อเนื่อง  และการสร้างนวัตกรรม</t>
  </si>
  <si>
    <t>ข้อมูลเชิงเปรียบเทียบ
- ส่วนราชการมีวิธีการเลือกและสร้างความมั่นใจว่าได้ใช้ข้อมูลและสารสนเทศเชิงเปรียบเทียบที่สำคัญอย่างมีประสิทธิผล และอยู่บนพื้นฐานข้อมูลที่แท้จริง เพื่อสนับสนุนการตัดสินใจในระดับปฏิบัติการและระดับยุทธศาสตร์ รวมทั้งการสร้างนวัตกรรม</t>
  </si>
  <si>
    <t>ความคล่องตัวของการวัดผล
- ส่วนราชการมีวิธีการดำเนินการเพื่อให้มั่นใจว่าระบบการวัดผลการดำเนิ นการสามารถตอบสนองต่อการเปลี่ยนแปลงที่เกิดขึ้นอย่างรวดเร็ว หรือที่ไม่ได้คาดถึงทั้งภายในหรือภายนอกส่วนราชการ และสามารถเตรียมข้อมูลได้อย่างทันกาล</t>
  </si>
  <si>
    <t xml:space="preserve">    ข. การวิเคราะห์ และทบทวนผลการดำเนินการ</t>
  </si>
  <si>
    <t>การวิเคราะห์ และทบทวนผลการดำเนินการ
- ส่วนราชการมีวิธีการทบทวนผลการดำเนินการและขีดความสามารถของส่วนราชการ และมีการใช้ตัววัดผลการดำเนินการที่สำคัญของส่วนราชการในการทบทวน
 - ส่วนราชการมีการวิเคราะห์เพื่อสนับสนุนการทบทวน และทำให้มั่นใจว่าผลสรุปนั้นใช้ได้
 - ส่วนราชการและผู้บริหารของส่วนราชการใช้ผลการทบทวนในการประเมินผลสำเร็จของส่วนราชการในเชิงแข่งขัน และความก้าวหน้าในการบรรลุวัตถุประสงค์เชิงยุทธศาสตร์ และแผนปฏิบัติการ
 - ส่วนราชการและผู้บริหารของส่วนราชการใช้ผลการทบทวนในการประเมินความสามารถในการตอบสนองอย่างรวดเร็วต่อความเปลี่ยนแปลงในด้านความต้องการและความท้าทายในสภาพแวดล้อมที่ส่วนราชการดำเนินงานอยู่
 - คณะกรรมการกำกับดูแลส่วนราชการมีวิธีการในการทบทวนผลการดำเนินการของส่วนราชการและความก้าวหน้าเมื่อเทียบกับวัตถุประสงค์เชิงยุทธศาสตร์และแผนปฏิบัติการ</t>
  </si>
  <si>
    <t xml:space="preserve">    ค. การปรับปรุงผลการดำเนินการ</t>
  </si>
  <si>
    <t xml:space="preserve">ผลการดำเนินการในอนาคต
- ส่วนราชการมีวิธีการใช้ผลการทบทวนผลการดำเนินการ (ที่ได้จากเรื่อง การวิเคราะห์ และทบทวนผลการดำเนินการ) และข้อมูลเชิงเปรียบเทียบ/แข่งขันที่สำคัญเพื่อคาดการณ์ผลการดำเนินการในอนาคต
 - หากมีความแตกต่างระหว่างการคาดการณ์ผลการดำเนินการในอนาคตกับการคาดการณ์ผลการดำเนินการของแผนปฏิบัติการที่สำคัญ (ตามที่ดำเนินการในหมวด 2 เรื่องการคาดการณ์ผลการดำเนินการ) ส่วนราชการมีวิธีการในการปรับแก้ความแตกต่างและลดผลกระทบที่อาจเกิดขึ้น	</t>
  </si>
  <si>
    <t>การปรับปรุงอย่างต่อเนื่องและสร้างนวัตกรรม
- ส่วนราชการมีวิธีการใช้ผลการทบทวนผลการดำเนินการ 
(ที่ได้จากเรื่อง การวิเคราะห์ และทบทวนผลการดำเนินการ) ไปใช้จัดลำดับความสำคัญของเรื่องที่ต้องปรับปรุงอย่างต่อเนื่อง และนำไปเป็นโอกาสในการสร้างนวัตกรรม
 - ส่วนราชการมีวิธีการถ่ายทอดลำดับความสำคัญและโอกาสดังกล่าว เพื่อให้คณะทำงานหรือกลุ่มงานและระดับปฏิบัติการนำไปปฏิบัติทั่วทั้งส่วนราชการ
- ส่วนราชการมีวิธีการถ่ายทอดลำดับความสำคัญและโอกาสดังกล่าวไปยังหน่วยงานภายนอกที่เกี่ยวข้องของส่วนราชการ เพื่อทำให้มั่นใจว่ามีความสอดคล้องไปในแนวทางเดียวกันกับส่วนราชการ</t>
  </si>
  <si>
    <t>4.2 การจัดการสารสนเทศ และการจัดการความรู้</t>
  </si>
  <si>
    <t xml:space="preserve">    ก. ข้อมูล และสารสนเทศ</t>
  </si>
  <si>
    <t>คุณภาพของข้อมูลและสารสนเทศ
- ส่วนราชการมีวิธีการทำให้มั่นใจว่าข้อมูล สารสนเทศของส่วนราชการมีความแม่นยำ ถูกต้อง และเชื่อถือได้ ทันกาล (ข้อมูลมีคุณภาพ)
- ส่วนราชการมีวิธีการในการจัดการข้อมูลทางอิเล็กทรอนิกส์ ข้อมูลและสารสนเทศอื่น ๆ เพื่อให้มั่นใจว่าข้อมูลเหล่านั้นมีความแม่นยํา ถูกต้อง สมบูรณ์ เชื่อถือได้และแพร่หลาย</t>
  </si>
  <si>
    <t>ความพร้อมใช้งานของข้อมูลและสารสนเทศ
- ส่วนราชการมีวิธีการดำเนินการเพื่อให้ข้อมูลและสารสนเทศที่จำเป็นมีความพร้อมใช้งานด้วยรูปแบบที่ใช้งานง่ายสำหรับบุคลากร เครือข่าย ผู้ส่งมอบ พันธมิตร ผู้ให้ความร่วมมือ รวมทั้งผู้รับบริการและผู้มีส่วนได้ส่วนเสีย
- ส่วนราชการมีวิธีในการประเมิน/ตรวจสอบ เพื่อให้มั่นใจว่าระบบเทคโนโลยีสารสนเทศของส่วนราชการ มีความน่าเชื่อถือ และใช้งานง่าย</t>
  </si>
  <si>
    <t xml:space="preserve">    ข. ความรู้ของส่วนราชการ</t>
  </si>
  <si>
    <t>การจัดการความรู้	
- ส่วนราชการมีวิธีการในการ
    • รวบรวมและถ่ายทอดความรู้ของบุคลากร
    • ผสานและหาความสัมพันธ์ระหว่างข้อมูลจากแหล่งต่าง ๆ เพื่อสร้างองค์ความรู้ใหม่
    • ถ่ายทอดความรู้ที่เกี่ยวข้องระหว่างส่วนราชการกับผู้รับบริการและผู้มีส่วนได้ส่วนเสีย เครือข่าย ผู้ส่งมอบพันธมิตร และผู้ให้ความร่วมมือ
    • แบ่งปันและนำวิธีปฏิบัติที่เป็นเลิศไปดำเนินการ
    • รวบรวมและถ่ายทอดความรู้ที่เกี่ยวข้องเพื่อใช้ในการสร้างนวัตกรรมและกระบวนการวางแผนเชิงยุทธศาสตร์</t>
  </si>
  <si>
    <t>วิธีปฏิบัติที่ดีเยี่ยม
- ส่วนราชการมีวิธีการค้นหาวิธีปฏิบัติที่ดีเยี่ยมจากหน่วยงานทั้งภายในและภายนอกหรือหน่วยปฏิบัติการที่มีผลการดําเนินการที่ดี
- ส่วนราชการมีวิธีการในการแลกเปลี่ยนและนำวิธีปฏิบัติที่ดีเยี่ยมไปสู่การปฏิบัติจริงในทุกๆ หน่วยงานทั่วทั้งองค์การ</t>
  </si>
  <si>
    <t>การเรียนรู้ระดับองค์การ
- ส่วนราชการมีวิธีการใช้องค์ความรู้และทรัพยากรต่าง ๆ เพื่อให้การเรียนรู้ฝังลึกลงไปในวิถีการปฏิบัติงานของส่วนราชการ</t>
  </si>
  <si>
    <t>หมวด 5 บุคลากร</t>
  </si>
  <si>
    <t>5.1 สภาพแวดล้อมด้านบุคลากร</t>
  </si>
  <si>
    <t xml:space="preserve">    ก. ขีดความสามารถและอัตรากำลังด้านบุคลากร</t>
  </si>
  <si>
    <t>ขีดความสามารถและอัตรากำลัง
- ส่วนราชการมีวิธีการประเมินความต้องการด้านขีดความสามารถและอัตรากำลังด้านบุคลากร รวมทั้งทักษะ สมรรถนะ คุณวุฒิ และกำลังคนที่ส่วนราชการจำเป็นต้องมีในแต่ละระดับ</t>
  </si>
  <si>
    <t>บุคลากรใหม่
- ส่วนราชการมีวิธีการสรรหา ว่าจ้าง บรรจุ และพิจารณาความพร้อมในการปฏิบัติงานของบุคลากรใหม่
- ส่วนราชการมั่นใจได้ว่าบุคลากรเป็นตัวแทนที่สะท้อนให้เห็นถึงความหลากหลายทางมุมมอง วัฒนธรรม และความคิดของบุคลากรที่ส่วนราชการจ้างและของชุมชนของผู้รับบริการและผู้มีส่วนได้ส่วนเสีย
-  ส่วนราชการมั่นใจได้ว่าบุคลากรใหม่มีความเหมาะสมกับวัฒนธรรมขององค์การ</t>
  </si>
  <si>
    <t>การทำงานให้บรรลุผล
- ส่วนราชการมีวิธีการจัดโครงสร้างและบริหารบุคลากรเพื่อให้
   • งานของส่วนราชการบรรลุผลสำเร็จ
   • ใช้ประโยชน์อย่างเต็มที่จากสมรรถนะหลักของส่วนราชการ
   • ส่งเสริมสนับสนุนการมุ่งเน้นผู้รับบริการและผู้มีส่วนได้ส่วนเสีย และการบรรลุพันธกิจ
   • มีผลการดำเนินการที่เหนือกว่าความคาดหมาย</t>
  </si>
  <si>
    <t>การจัดการการเปลี่ยนแปลงด้านบุคลากร
- ส่วนราชการมีวิธีการเตรียมบุคลากรให้พร้อมรับต่อการเปลี่ยนแปลงความต้องการด้านขีดความสามารถและอัตรากำลังที่กำลังจะเกิดขึ้น ความต้องการเหล่านี้มีการเปลี่ยนแปลงในช่วงเวลาที่ผ่านมา
- ส่วนราชการมีวิธีการในการบริหารจัดการ
   • การบริหารอัตรากำลัง ความต้องการของบุคลากรและความจำเป็นของส่วนราชการ เพื่อให้มั่นใจว่าสามารถดำเนินการตามภารกิจได้อย่างต่อเนื่อง
   • การบริหารจัดการ และเตรียมความพร้อมเกี่ยวกับการเติบโตของบุคลากรในทุกช่วงเวลา
   • การเตรียมความพร้อมของบุคลากรให้พร้อมต่อการเปลี่ยนแปลงของส่วนราชการทั้งเรื่องของการปรับเปลี่ยนโครงสร้างองค์การ และระบบงาน ในกรณีจำเป็น</t>
  </si>
  <si>
    <t xml:space="preserve">    ข. บรรยากาศการทำงานของบุคลากร</t>
  </si>
  <si>
    <t>สภาพแวดล้อมการทำงาน
- ส่วนราชการดำเนินการดูแลปัจจัยสภาพแวดล้อมในการทำงานในด้านสุขภาพและสวัสดิภาพและความสะดวกในการเข้าถึงสถานที่ทำงานของบุคลากรรวมทั้งปรับปรุงให้ดีขึ้น
- มีการกำหนดตัววัดและเป้าประสงค์สำหรับสภาพแวดล้อมของสถานที่ทำงานของบุคลากร และเป้าหมายในการปรับปรุงปัจจัยดังกล่าวแต่ละเรื่อง</t>
  </si>
  <si>
    <t>นโยบายและสวัสดิการ
- ส่วนราชการมีวิธีการกำหนดให้มีการบริการ สวัสดิการ และนโยบายเพื่อสนับสนุนบุคลากร ส่วนราชการได้ออกแบบสิ่งดังกล่าวให้เหมาะสมตามความต้องการที่หลากหลายของบุคลากรตามประเภทและส่วนงาน รวมทั้งมีการจัดสิทธิประโยชน์ที่สำคัญให้บุคลากร</t>
  </si>
  <si>
    <t>5.2 ความผูกพันของบุคลากร</t>
  </si>
  <si>
    <t xml:space="preserve">    ก. การประเมินความผูกพันของบุคลากร</t>
  </si>
  <si>
    <t>องค์ประกอบของความผูกพัน
- ส่วนราชการมีวิธีการกำหนดองค์ประกอบสำคัญที่ส่งผลต่อความผูกพัน โดยมีวิธีการที่แตกต่างกันตามประเภทและส่วนงานของบุคลากร</t>
  </si>
  <si>
    <t>การประเมินความผูกพัน
- ส่วนราชการประเมินความผูกพันของบุคลากร มีวิธีการและตัววัดทั้งที่เป็นทางการและไม่เป็นทางการที่ใช้ในการประเมินความผูกพันและความพึงพอใจของบุคลากร โดยวิธีการและตัววัดเหล่ามีความแตกต่างกันในแต่ละประเภทและส่วนงานของบุคลากร
 - ส่วนราชการใช้ตัวชี้วัดอื่น ๆ เช่น การรักษาให้บุคลากรอยู่กับส่วนราชการ การขาดงาน การร้องทุกข์ ความปลอดภัย และผลิตภาพ เพื่อประเมินและปรับปรุงความผูกพันของบุคลากร</t>
  </si>
  <si>
    <t>ความเชื่อมโยงกับผลลัพธ์ของส่วนราชการ
- ส่วนราชการมีวิธีการนำผลการประเมินความผูกพันของบุคลากรมาเชื่อมโยงกับผลลัพธ์สำคัญของส่วนราชการ เพื่อระบุโอกาสในการปรับปรุงทั้งความผูกพันของบุคลากรและผลลัพธ์ของส่วนราชการ</t>
  </si>
  <si>
    <t xml:space="preserve">    ข. วัฒนธรรมส่วนราชการ</t>
  </si>
  <si>
    <t>การสร้างวัฒนธรรมองค์การ
- ส่วนราชการมีวิธีการเสริมสร้างวัฒนธรรมให้เกิดการสื่อสารที่เปิดกว้าง การทำงานที่ให้ผลการดำเนินการที่ดี และความร่วมมือของบุคลากร
 - ส่วนราชการมีวิธีการสร้างวัฒนธรรมการทำงานที่ได้ใช้ประโยชน์จากความหลากหลายทางความคิด วัฒนธรรม และมุมมองของบุคลากร</t>
  </si>
  <si>
    <t xml:space="preserve">    ค. การบริหารจัดการและการพัฒนาบุคลากรและผู้บริหาร</t>
  </si>
  <si>
    <t>การประเมินผลการปฏิบัติงาน
- ระบบการประเมินผลการปฏิบัติงานของบุคลากรสนับสนุนให้มีการทำงานที่ให้ผลการดำเนินการที่ดีและสร้างความร่วมมือของบุคลากร
  - ระบบการประเมินผลการปฏิบัติงานของบุคลากรพิจารณาถึงการบริหารค่าตอบแทน การให้รางวัล การยกย่องชมเชยและการสร้างแรงจูงใจ
  - ระบบการประเมินผลการปฏิบัติงานของบุคลากรส่งเสริมให้เกิดการสร้างนวัตกรรม การมุ่งเน้นผู้รับบริการและผู้มีส่วนได้ส่วนเสีย และบรรลุผลสำเร็จของแผนปฏิบัติการของส่วนราชการ</t>
  </si>
  <si>
    <t>ระบบการเรียนรู้และการพัฒนา
- ระบบการเรียนรู้และการพัฒนาสนับสนุนความต้องการของส่วนราชการและการพัฒนาตนเองของบุคลากร หัวหน้างาน และผู้บริหาร
- ระบบการเรียนรู้และการพัฒนาของส่วนราชการดำเนินการเรื่องต่อไปนี้
   • พิจารณาถึงสมรรถนะหลักของส่วนราชการ ความท้าทายเชิงยุทธศาสตร์ และการบรรลุผลสำเร็จของแผนปฏิบัติการของส่วนราชการทั้งในระยะสั้นและระยะยาว
   • สนับสนุนการปรับปรุงผลการดำเนินการของส่วนราชการและการสร้างนวัตกรรม
   • สนับสนุนให้เกิดจริยธรรม และการดำเนินการอย่างมีจริยธรรม
   • ปรับปรุงการมุ่งเน้นผู้รับบริการและผู้มีส่วนได้ส่วนเสีย
   • ทำให้มั่นใจว่ามีการถ่ายทอดความรู้จากบุคลากรที่กำลังจะลาออกหรือเกษียณอายุ
   • ทำให้มั่นใจว่ามีการผลักดันให้ใช้ความรู้และทักษะใหม่ในการปฏิบัติงาน</t>
  </si>
  <si>
    <t>ประสิทธิผลของการเรียนรู้และการพัฒนา
- ส่วนราชการมีวิธีประเมินประสิทธิผลและประสิทธิภาพของระบบการเรียนรู้และการพัฒนา</t>
  </si>
  <si>
    <t>ความก้าวหน้าในหน้าที่การงาน
- ส่วนราชการมีวิธีการจัดการความก้าวหน้าในหน้าที่การงานของบุคลากรทั่วทั้งส่วนราชการอย่างมีประสิทธิผล
  - ส่วนราชการมีวิธีการวางแผนการสืบทอดตำแหน่งของหัวหน้างาน และผู้บริหาร อย่างมีประสิทธิผล</t>
  </si>
  <si>
    <t>หมวด 6 การปฏิบัติการ</t>
  </si>
  <si>
    <t>6.1 กระบวนการทำงาน</t>
  </si>
  <si>
    <t xml:space="preserve">    ก. การออกแบบผลผลิต การบริการ และกระบวนการ</t>
  </si>
  <si>
    <t>ประสิทธิผลของผลผลิต การบริการ และกระบวนการ
- ส่วนราชการมีวิธีการในการวัด และประเมินผลข้อกำหนดที่สำคัญของผลผลิต การบริการ และกระบวนการทำงาน</t>
  </si>
  <si>
    <t>แนวคิดในการออกแบบ
- ส่วนราชการมีวิธีการออกแบบผลผลิต การบริการ และกระบวนการทำงานเพื่อให้เป็นไปตามข้อกำหนดที่สำคัญทั้งหมด
 - ส่วนราชการมีวิธีการนำเทคโนโลยีใหม่ ความรู้ของส่วนราชการ ความเป็นเลิศด้านผลผลิตและการบริการ คุณค่าในสายตาของผู้รับบริการและผู้มีส่วนได้ส่วนเสีย การวิเคราะห์ความเสี่ยง และความคล่องตัวที่อาจจำเป็นมาพิจารณาในผลผลิต การบริการ และกระบวนการเหล่านี้</t>
  </si>
  <si>
    <t>ข้อกำหนดของผลผลิต การบริการ และกระบวนการทำงาน	
- ส่วนราชการมีวิธีการกำหนดข้อกำหนดที่สำคัญของผลผลิตและการบริการ
- ส่วนราชการมีวิธีการกำหนดข้อกำหนดที่สำคัญของกระบวนการทำงาน
- มีการกำหนดกระบวนการทำงานที่สำคัญของส่วนราชการ รวมระบุข้อกำหนดที่สำคัญของกระบวนการ</t>
  </si>
  <si>
    <t xml:space="preserve">    ข. การจัดการกระบวนการ</t>
  </si>
  <si>
    <t>การนำกระบวนการไปปฏิบัติ
- ส่วนราชการมั่นใจได้ว่าการปฏิบัติงานประจำวันของกระบวนการจะเป็นไปตามข้อกำหนดที่สำคัญ
- มีตัววัด หรือตัวชี้วัดผลการดำเนินการที่สำคัญ และตัววัดในกระบวนการที่ส่วนราชการใช้ในการควบคุมและปรับปรุงกระบวนการทำงาน
- ตัววัดเหล่านี้เชื่อมโยงกับผลการดำเนินการและคุณภาพของผลผลิตและการบริการที่ส่งมอบ</t>
  </si>
  <si>
    <t>กระบวนการสนับสนุน
- ส่วนราชการมีวิธีการกำหนดกระบวนการสนับสนุนที่สำคัญ 
- ส่วนราชการมั่นใจได้ว่าการปฏิบัติงานประจำวันของกระบวนการจะเป็นไปตามข้อกำหนดที่สำคัญในการสนับสนุนการปฏิบัติการของส่วนราชการ</t>
  </si>
  <si>
    <t>การปรับปรุงผลผลิต การบริการ และกระบวนการ
- ส่วนราชการมีวิธีการปรับปรุงกระบวนการทำงานเพื่อปรับปรุงผลผลิต การบริการ และผลการดำเนินการ และลดความผิดพลาด การทำงานซ้ำ และความสูญเสียของกระบวนการ</t>
  </si>
  <si>
    <t xml:space="preserve">    ค. การจัดการเครือข่ายอุปทาน</t>
  </si>
  <si>
    <t>การจัดการเครือข่ายอุปทาน
- ส่วนราชการมีวิธีการในการจัดการเครือข่ายอุปทาน ทั้งเรื่องของการคัดลือกผู้ส่งมอบที่ดี เพื่อให้มั่นใจว่าจะสามารถสนับสนุนและยกระดับผลการดำเนินการของส่วนราชการ และความพึงพอใจของผู้รับบริการและผู้มีส่วนได้ส่วนเสีย
- ส่วนราชการมีวิธีการในการวัดและประเมินผล การให้ข้อมูลป้อนกลับแก่ผู้ส่งมอบ เพื่อช่วยให้เกิดการปรับปรุง
- ส่วนราชการมีวิธีการในการดำเนินการกับผู้ส่งมอบที่มีผลการดำเนินการที่ไม่ดี</t>
  </si>
  <si>
    <t xml:space="preserve">    ง. การจัดการนวัตกรรม</t>
  </si>
  <si>
    <t>การจัดการนวัตกรรม
- ส่วนราชการมีวิธีการจัดการนวัตกรรม 
- ส่วนราชการมีวิธีการพิจารณาโอกาสในการสร้างนวัตกรรมในการวางแผนยุทธศาสตร์
- ส่วนราชการมีวิธีการจัดการทรัพยากรด้านการเงินและด้านอื่น ๆ พร้อมใช้ในการดำเนินการสนับสนุนโอกาสในการสร้างนวัตกรรม
- ส่วนราชการมีวิธีการติดตามผลของโครงการ และพิจารณาปรับในเวลาที่เหมาะสม เพื่อลดความเสียหายและนำทรัพยากรไปสนับสนุนโครงการอื่นที่มีลำดับความสำคัญเหนือกว่า</t>
  </si>
  <si>
    <t>6.2 ประสิทธิผลการปฏิบัติการ</t>
  </si>
  <si>
    <t xml:space="preserve">    ก. การควบคุมต้นทุน</t>
  </si>
  <si>
    <t>การควบคุมต้นทุน
- ส่วนราชการมีวิธีการควบคุมต้นทุนโดยรวมของการปฏิบัติการ ส่วนราชการนำเรื่องของรอบเวลา ผลิตภาพ รวมทั้งปัจจัยด้านประสิทธิภาพและประสิทธิผลอื่น ๆ มาพิจารณาในการควบคุมต้นทุนกระบวนการทำงานต่าง ๆ
- ส่วนราชการมีวิธีการป้องกันไม่ให้เกิดของเสีย ความผิดพลาดของการให้บริการ และการทำงานซ้ำ รวมทั้งการลดต้นทุน การประกันความเสียหาย หรือการสูญเสียผลิตภาพของผู้รับบริการและผู้มีส่วนได้ส่วนเสียให้น้อยที่สุด
- ส่วนราชการมีวิธีการลดต้นทุนโดยรวมที่เกี่ยวข้องกับการตรวจสอบ การทดสอบ และการตรวจประเมินกระบวนการหรือผลการดำเนินการ
- ส่วนราชการมีวิธีการสร้างความสมดุลระหว่างความจำเป็นในการควบคุมต้นทุนกับความต้องการของผู้รับบริการและผู้มีส่วนได้ส่วนเสีย</t>
  </si>
  <si>
    <t xml:space="preserve">    ข. การจัดการความมั่นคงทางข้อมูลและสารสนเทศ</t>
  </si>
  <si>
    <t>การจัดการความมั่นคงทางข้อมูลและสารสนเทศ
- ส่วนราชการมีวิธีการในการบริหารจัดการข้อมูล สารสนเทศ สินทรัพย์ และระบบเทคโนโลยีสารสนเทศ รวมไปถึงระบบปฏิบัติการของส่วนราชกสน ทั้งด้านความถูกต้อง แม่นยำ ปลอดภัยและเป็นความลับ รวมไปถึงการกำหนดการเข้าถึงข้อมูลทั้งทางกายภาพและทางอิเล็กทรอนิกส์
- ส่วนราชการมีวิธีการดำเนินการเรื่องความปลอดภัยและความมั่นคงทางข้อมูลและสารสนเทศ ดังนี้
  • การกระตุ้นให้ตระหนักรู้ถึงภัยคุกคาม และไม่มั่นคงด้านข้อมูล และสินทรัพย์ รวมไปถึงภัยโจมตีทางไซเบอร์
  • ทำให้มั่นใจว่าบุคลากร ผู้รับบริการ พันธมิตร และผู้ส่งมอบเข้าใจในบทบาท และหน้าที่ความรับผิดชอบต่อความมั่นคงและปลอดภัยของข้อมูล และสินทรัพย์ที่สำคัญ รวมไปถึงภัยโจมตีทางไซเบอร์
  • การกำหนด และลำดับความสำคัญในการป้องกัน ระวังภัยต่อระบบเทคโนโลยีสารสนเทศ และระบบปฏิบัติการ
  • การป้องกันระบบดังกล่าวจากเหตุการณ์โจมตีทางไซเบอร์ที่อาจเกิดขึ้น เหตุการณ์โจมตีทางไซเบอร์ที่ตรวจพบ รวมไปถึงการตอบสนองและกู้คืนจากเหตุการณ์โจมตีทางไซเบอร์</t>
  </si>
  <si>
    <t>ความปลอดภัย
- ส่วนราชการมีวิธีการทำให้สภาพแวดล้อมการปฏิบัติการมีความปลอดภัย
- ระบบความปลอดภัยของส่วนราชการได้คำนึงถึงการป้องกันอุบัติเหตุ การตรวจสอบ การวิเคราะห์ต้นเหตุของความล้มเหลว และการทำให้คืนสู่สภาพเดิม</t>
  </si>
  <si>
    <t>การเตรียมพร้อมต่อภาวะฉุกเฉิน
- ส่วนราชการมีวิธีการดำเนินการเพื่อให้มั่นใจว่ามีการเตรียมพร้อมต่อภัยพิบัติหรือภาวะฉุกเฉิน โดยระบบการเตรียมพร้อมต่อภัยพิบัติและภาวะฉุกเฉินดังกล่าวได้คำนึงถึงการป้องกัน ความต่อเนื่องของการปฏิบัติการและการทำให้คืนสู่สภาพเดิม</t>
  </si>
  <si>
    <t>Average</t>
  </si>
  <si>
    <t>Average Category 1</t>
  </si>
  <si>
    <t>Average Category 2</t>
  </si>
  <si>
    <t>Average Category 3</t>
  </si>
  <si>
    <t>Average Category 4</t>
  </si>
  <si>
    <t>Average Category 5</t>
  </si>
  <si>
    <t>Average Category 6</t>
  </si>
  <si>
    <t xml:space="preserve">หน่วยงานสมัครรางวัล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</si>
</sst>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Tahoma"/>
    </font>
    <font>
      <sz val="14"/>
      <color rgb="FF000000"/>
      <name val="TH SarabunPSK"/>
      <family val="2"/>
    </font>
    <font>
      <sz val="18"/>
      <color rgb="FF000000"/>
      <name val="TH SarabunPSK"/>
      <family val="2"/>
    </font>
    <font>
      <b/>
      <sz val="18"/>
      <color rgb="FF212529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1"/>
      <color rgb="FF000000"/>
      <name val="Tahoma"/>
      <family val="2"/>
    </font>
    <font>
      <b/>
      <sz val="14"/>
      <color rgb="FF000000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sz val="11"/>
      <name val="Tahoma"/>
      <family val="2"/>
    </font>
    <font>
      <sz val="11"/>
      <name val="Tahoma"/>
      <family val="2"/>
      <charset val="222"/>
    </font>
    <font>
      <sz val="14"/>
      <name val="TH SarabunPSK"/>
      <family val="2"/>
    </font>
    <font>
      <sz val="18"/>
      <color rgb="FF000000"/>
      <name val="TH SarabunPSK"/>
      <family val="2"/>
    </font>
    <font>
      <sz val="18"/>
      <color rgb="FF212529"/>
      <name val="TH SarabunPSK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0" xfId="0" applyFont="1" applyFill="1"/>
    <xf numFmtId="0" fontId="11" fillId="2" borderId="0" xfId="0" applyFont="1" applyFill="1"/>
    <xf numFmtId="0" fontId="13" fillId="0" borderId="1" xfId="0" applyFont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/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/>
    <xf numFmtId="2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1" fontId="8" fillId="2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top"/>
    </xf>
    <xf numFmtId="1" fontId="8" fillId="2" borderId="4" xfId="0" applyNumberFormat="1" applyFont="1" applyFill="1" applyBorder="1" applyAlignment="1">
      <alignment horizontal="center" vertical="top"/>
    </xf>
    <xf numFmtId="1" fontId="8" fillId="2" borderId="5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8" noThreeD="1"/>
</file>

<file path=xl/ctrlProps/ctrlProp10.xml><?xml version="1.0" encoding="utf-8"?>
<formControlPr xmlns="http://schemas.microsoft.com/office/spreadsheetml/2009/9/main" objectType="CheckBox" fmlaLink="$N$9" lockText="1" noThreeD="1"/>
</file>

<file path=xl/ctrlProps/ctrlProp100.xml><?xml version="1.0" encoding="utf-8"?>
<formControlPr xmlns="http://schemas.microsoft.com/office/spreadsheetml/2009/9/main" objectType="CheckBox" fmlaLink="$N$37" lockText="1" noThreeD="1"/>
</file>

<file path=xl/ctrlProps/ctrlProp101.xml><?xml version="1.0" encoding="utf-8"?>
<formControlPr xmlns="http://schemas.microsoft.com/office/spreadsheetml/2009/9/main" objectType="CheckBox" fmlaLink="$O$37" lockText="1" noThreeD="1"/>
</file>

<file path=xl/ctrlProps/ctrlProp102.xml><?xml version="1.0" encoding="utf-8"?>
<formControlPr xmlns="http://schemas.microsoft.com/office/spreadsheetml/2009/9/main" objectType="CheckBox" fmlaLink="$P$37" lockText="1" noThreeD="1"/>
</file>

<file path=xl/ctrlProps/ctrlProp103.xml><?xml version="1.0" encoding="utf-8"?>
<formControlPr xmlns="http://schemas.microsoft.com/office/spreadsheetml/2009/9/main" objectType="CheckBox" fmlaLink="$K$41" lockText="1" noThreeD="1"/>
</file>

<file path=xl/ctrlProps/ctrlProp104.xml><?xml version="1.0" encoding="utf-8"?>
<formControlPr xmlns="http://schemas.microsoft.com/office/spreadsheetml/2009/9/main" objectType="CheckBox" fmlaLink="$L$41" lockText="1" noThreeD="1"/>
</file>

<file path=xl/ctrlProps/ctrlProp105.xml><?xml version="1.0" encoding="utf-8"?>
<formControlPr xmlns="http://schemas.microsoft.com/office/spreadsheetml/2009/9/main" objectType="CheckBox" fmlaLink="$M$41" lockText="1" noThreeD="1"/>
</file>

<file path=xl/ctrlProps/ctrlProp106.xml><?xml version="1.0" encoding="utf-8"?>
<formControlPr xmlns="http://schemas.microsoft.com/office/spreadsheetml/2009/9/main" objectType="CheckBox" fmlaLink="$N$41" lockText="1" noThreeD="1"/>
</file>

<file path=xl/ctrlProps/ctrlProp107.xml><?xml version="1.0" encoding="utf-8"?>
<formControlPr xmlns="http://schemas.microsoft.com/office/spreadsheetml/2009/9/main" objectType="CheckBox" fmlaLink="$O$41" lockText="1" noThreeD="1"/>
</file>

<file path=xl/ctrlProps/ctrlProp108.xml><?xml version="1.0" encoding="utf-8"?>
<formControlPr xmlns="http://schemas.microsoft.com/office/spreadsheetml/2009/9/main" objectType="CheckBox" fmlaLink="$P$41" lockText="1" noThreeD="1"/>
</file>

<file path=xl/ctrlProps/ctrlProp109.xml><?xml version="1.0" encoding="utf-8"?>
<formControlPr xmlns="http://schemas.microsoft.com/office/spreadsheetml/2009/9/main" objectType="CheckBox" fmlaLink="$K$42" lockText="1" noThreeD="1"/>
</file>

<file path=xl/ctrlProps/ctrlProp11.xml><?xml version="1.0" encoding="utf-8"?>
<formControlPr xmlns="http://schemas.microsoft.com/office/spreadsheetml/2009/9/main" objectType="CheckBox" fmlaLink="$O$9" lockText="1" noThreeD="1"/>
</file>

<file path=xl/ctrlProps/ctrlProp110.xml><?xml version="1.0" encoding="utf-8"?>
<formControlPr xmlns="http://schemas.microsoft.com/office/spreadsheetml/2009/9/main" objectType="CheckBox" fmlaLink="$L$42" lockText="1" noThreeD="1"/>
</file>

<file path=xl/ctrlProps/ctrlProp111.xml><?xml version="1.0" encoding="utf-8"?>
<formControlPr xmlns="http://schemas.microsoft.com/office/spreadsheetml/2009/9/main" objectType="CheckBox" fmlaLink="$M$42" lockText="1" noThreeD="1"/>
</file>

<file path=xl/ctrlProps/ctrlProp112.xml><?xml version="1.0" encoding="utf-8"?>
<formControlPr xmlns="http://schemas.microsoft.com/office/spreadsheetml/2009/9/main" objectType="CheckBox" fmlaLink="$N$42" lockText="1" noThreeD="1"/>
</file>

<file path=xl/ctrlProps/ctrlProp113.xml><?xml version="1.0" encoding="utf-8"?>
<formControlPr xmlns="http://schemas.microsoft.com/office/spreadsheetml/2009/9/main" objectType="CheckBox" fmlaLink="$O$42" lockText="1" noThreeD="1"/>
</file>

<file path=xl/ctrlProps/ctrlProp114.xml><?xml version="1.0" encoding="utf-8"?>
<formControlPr xmlns="http://schemas.microsoft.com/office/spreadsheetml/2009/9/main" objectType="CheckBox" fmlaLink="$P$42" lockText="1" noThreeD="1"/>
</file>

<file path=xl/ctrlProps/ctrlProp115.xml><?xml version="1.0" encoding="utf-8"?>
<formControlPr xmlns="http://schemas.microsoft.com/office/spreadsheetml/2009/9/main" objectType="CheckBox" fmlaLink="$K$43" lockText="1" noThreeD="1"/>
</file>

<file path=xl/ctrlProps/ctrlProp116.xml><?xml version="1.0" encoding="utf-8"?>
<formControlPr xmlns="http://schemas.microsoft.com/office/spreadsheetml/2009/9/main" objectType="CheckBox" fmlaLink="$L$43" lockText="1" noThreeD="1"/>
</file>

<file path=xl/ctrlProps/ctrlProp117.xml><?xml version="1.0" encoding="utf-8"?>
<formControlPr xmlns="http://schemas.microsoft.com/office/spreadsheetml/2009/9/main" objectType="CheckBox" fmlaLink="$M$43" lockText="1" noThreeD="1"/>
</file>

<file path=xl/ctrlProps/ctrlProp118.xml><?xml version="1.0" encoding="utf-8"?>
<formControlPr xmlns="http://schemas.microsoft.com/office/spreadsheetml/2009/9/main" objectType="CheckBox" fmlaLink="$N$43" lockText="1" noThreeD="1"/>
</file>

<file path=xl/ctrlProps/ctrlProp119.xml><?xml version="1.0" encoding="utf-8"?>
<formControlPr xmlns="http://schemas.microsoft.com/office/spreadsheetml/2009/9/main" objectType="CheckBox" fmlaLink="$O$43" lockText="1" noThreeD="1"/>
</file>

<file path=xl/ctrlProps/ctrlProp12.xml><?xml version="1.0" encoding="utf-8"?>
<formControlPr xmlns="http://schemas.microsoft.com/office/spreadsheetml/2009/9/main" objectType="CheckBox" fmlaLink="$P$9" lockText="1" noThreeD="1"/>
</file>

<file path=xl/ctrlProps/ctrlProp120.xml><?xml version="1.0" encoding="utf-8"?>
<formControlPr xmlns="http://schemas.microsoft.com/office/spreadsheetml/2009/9/main" objectType="CheckBox" fmlaLink="$P$43" lockText="1" noThreeD="1"/>
</file>

<file path=xl/ctrlProps/ctrlProp121.xml><?xml version="1.0" encoding="utf-8"?>
<formControlPr xmlns="http://schemas.microsoft.com/office/spreadsheetml/2009/9/main" objectType="CheckBox" fmlaLink="$K$44" lockText="1" noThreeD="1"/>
</file>

<file path=xl/ctrlProps/ctrlProp122.xml><?xml version="1.0" encoding="utf-8"?>
<formControlPr xmlns="http://schemas.microsoft.com/office/spreadsheetml/2009/9/main" objectType="CheckBox" fmlaLink="$L$44" lockText="1" noThreeD="1"/>
</file>

<file path=xl/ctrlProps/ctrlProp123.xml><?xml version="1.0" encoding="utf-8"?>
<formControlPr xmlns="http://schemas.microsoft.com/office/spreadsheetml/2009/9/main" objectType="CheckBox" fmlaLink="$M$44" lockText="1" noThreeD="1"/>
</file>

<file path=xl/ctrlProps/ctrlProp124.xml><?xml version="1.0" encoding="utf-8"?>
<formControlPr xmlns="http://schemas.microsoft.com/office/spreadsheetml/2009/9/main" objectType="CheckBox" fmlaLink="$N$44" lockText="1" noThreeD="1"/>
</file>

<file path=xl/ctrlProps/ctrlProp125.xml><?xml version="1.0" encoding="utf-8"?>
<formControlPr xmlns="http://schemas.microsoft.com/office/spreadsheetml/2009/9/main" objectType="CheckBox" fmlaLink="$O$44" lockText="1" noThreeD="1"/>
</file>

<file path=xl/ctrlProps/ctrlProp126.xml><?xml version="1.0" encoding="utf-8"?>
<formControlPr xmlns="http://schemas.microsoft.com/office/spreadsheetml/2009/9/main" objectType="CheckBox" fmlaLink="$P$44" lockText="1" noThreeD="1"/>
</file>

<file path=xl/ctrlProps/ctrlProp127.xml><?xml version="1.0" encoding="utf-8"?>
<formControlPr xmlns="http://schemas.microsoft.com/office/spreadsheetml/2009/9/main" objectType="CheckBox" fmlaLink="$K$45" lockText="1" noThreeD="1"/>
</file>

<file path=xl/ctrlProps/ctrlProp128.xml><?xml version="1.0" encoding="utf-8"?>
<formControlPr xmlns="http://schemas.microsoft.com/office/spreadsheetml/2009/9/main" objectType="CheckBox" fmlaLink="$L$45" lockText="1" noThreeD="1"/>
</file>

<file path=xl/ctrlProps/ctrlProp129.xml><?xml version="1.0" encoding="utf-8"?>
<formControlPr xmlns="http://schemas.microsoft.com/office/spreadsheetml/2009/9/main" objectType="CheckBox" fmlaLink="$M$45" lockText="1" noThreeD="1"/>
</file>

<file path=xl/ctrlProps/ctrlProp13.xml><?xml version="1.0" encoding="utf-8"?>
<formControlPr xmlns="http://schemas.microsoft.com/office/spreadsheetml/2009/9/main" objectType="CheckBox" fmlaLink="$K$11" lockText="1" noThreeD="1"/>
</file>

<file path=xl/ctrlProps/ctrlProp130.xml><?xml version="1.0" encoding="utf-8"?>
<formControlPr xmlns="http://schemas.microsoft.com/office/spreadsheetml/2009/9/main" objectType="CheckBox" fmlaLink="$N$45" lockText="1" noThreeD="1"/>
</file>

<file path=xl/ctrlProps/ctrlProp131.xml><?xml version="1.0" encoding="utf-8"?>
<formControlPr xmlns="http://schemas.microsoft.com/office/spreadsheetml/2009/9/main" objectType="CheckBox" fmlaLink="$O$45" lockText="1" noThreeD="1"/>
</file>

<file path=xl/ctrlProps/ctrlProp132.xml><?xml version="1.0" encoding="utf-8"?>
<formControlPr xmlns="http://schemas.microsoft.com/office/spreadsheetml/2009/9/main" objectType="CheckBox" fmlaLink="$P$45" lockText="1" noThreeD="1"/>
</file>

<file path=xl/ctrlProps/ctrlProp133.xml><?xml version="1.0" encoding="utf-8"?>
<formControlPr xmlns="http://schemas.microsoft.com/office/spreadsheetml/2009/9/main" objectType="CheckBox" fmlaLink="$K$46" lockText="1" noThreeD="1"/>
</file>

<file path=xl/ctrlProps/ctrlProp134.xml><?xml version="1.0" encoding="utf-8"?>
<formControlPr xmlns="http://schemas.microsoft.com/office/spreadsheetml/2009/9/main" objectType="CheckBox" fmlaLink="$L$46" lockText="1" noThreeD="1"/>
</file>

<file path=xl/ctrlProps/ctrlProp135.xml><?xml version="1.0" encoding="utf-8"?>
<formControlPr xmlns="http://schemas.microsoft.com/office/spreadsheetml/2009/9/main" objectType="CheckBox" fmlaLink="$M$46" lockText="1" noThreeD="1"/>
</file>

<file path=xl/ctrlProps/ctrlProp136.xml><?xml version="1.0" encoding="utf-8"?>
<formControlPr xmlns="http://schemas.microsoft.com/office/spreadsheetml/2009/9/main" objectType="CheckBox" fmlaLink="$N$46" lockText="1" noThreeD="1"/>
</file>

<file path=xl/ctrlProps/ctrlProp137.xml><?xml version="1.0" encoding="utf-8"?>
<formControlPr xmlns="http://schemas.microsoft.com/office/spreadsheetml/2009/9/main" objectType="CheckBox" fmlaLink="$O$46" lockText="1" noThreeD="1"/>
</file>

<file path=xl/ctrlProps/ctrlProp138.xml><?xml version="1.0" encoding="utf-8"?>
<formControlPr xmlns="http://schemas.microsoft.com/office/spreadsheetml/2009/9/main" objectType="CheckBox" fmlaLink="$P$46" lockText="1" noThreeD="1"/>
</file>

<file path=xl/ctrlProps/ctrlProp139.xml><?xml version="1.0" encoding="utf-8"?>
<formControlPr xmlns="http://schemas.microsoft.com/office/spreadsheetml/2009/9/main" objectType="CheckBox" fmlaLink="$K$48" lockText="1" noThreeD="1"/>
</file>

<file path=xl/ctrlProps/ctrlProp14.xml><?xml version="1.0" encoding="utf-8"?>
<formControlPr xmlns="http://schemas.microsoft.com/office/spreadsheetml/2009/9/main" objectType="CheckBox" fmlaLink="$L$11" lockText="1" noThreeD="1"/>
</file>

<file path=xl/ctrlProps/ctrlProp140.xml><?xml version="1.0" encoding="utf-8"?>
<formControlPr xmlns="http://schemas.microsoft.com/office/spreadsheetml/2009/9/main" objectType="CheckBox" fmlaLink="$L$48" lockText="1" noThreeD="1"/>
</file>

<file path=xl/ctrlProps/ctrlProp141.xml><?xml version="1.0" encoding="utf-8"?>
<formControlPr xmlns="http://schemas.microsoft.com/office/spreadsheetml/2009/9/main" objectType="CheckBox" fmlaLink="$M$48" lockText="1" noThreeD="1"/>
</file>

<file path=xl/ctrlProps/ctrlProp142.xml><?xml version="1.0" encoding="utf-8"?>
<formControlPr xmlns="http://schemas.microsoft.com/office/spreadsheetml/2009/9/main" objectType="CheckBox" fmlaLink="$N$48" lockText="1" noThreeD="1"/>
</file>

<file path=xl/ctrlProps/ctrlProp143.xml><?xml version="1.0" encoding="utf-8"?>
<formControlPr xmlns="http://schemas.microsoft.com/office/spreadsheetml/2009/9/main" objectType="CheckBox" fmlaLink="$O$48" lockText="1" noThreeD="1"/>
</file>

<file path=xl/ctrlProps/ctrlProp144.xml><?xml version="1.0" encoding="utf-8"?>
<formControlPr xmlns="http://schemas.microsoft.com/office/spreadsheetml/2009/9/main" objectType="CheckBox" fmlaLink="$P$48" lockText="1" noThreeD="1"/>
</file>

<file path=xl/ctrlProps/ctrlProp145.xml><?xml version="1.0" encoding="utf-8"?>
<formControlPr xmlns="http://schemas.microsoft.com/office/spreadsheetml/2009/9/main" objectType="CheckBox" fmlaLink="$K$54" lockText="1" noThreeD="1"/>
</file>

<file path=xl/ctrlProps/ctrlProp146.xml><?xml version="1.0" encoding="utf-8"?>
<formControlPr xmlns="http://schemas.microsoft.com/office/spreadsheetml/2009/9/main" objectType="CheckBox" fmlaLink="$L$54" lockText="1" noThreeD="1"/>
</file>

<file path=xl/ctrlProps/ctrlProp147.xml><?xml version="1.0" encoding="utf-8"?>
<formControlPr xmlns="http://schemas.microsoft.com/office/spreadsheetml/2009/9/main" objectType="CheckBox" fmlaLink="$M$54" lockText="1" noThreeD="1"/>
</file>

<file path=xl/ctrlProps/ctrlProp148.xml><?xml version="1.0" encoding="utf-8"?>
<formControlPr xmlns="http://schemas.microsoft.com/office/spreadsheetml/2009/9/main" objectType="CheckBox" fmlaLink="$N$54" lockText="1" noThreeD="1"/>
</file>

<file path=xl/ctrlProps/ctrlProp149.xml><?xml version="1.0" encoding="utf-8"?>
<formControlPr xmlns="http://schemas.microsoft.com/office/spreadsheetml/2009/9/main" objectType="CheckBox" fmlaLink="$O$54" lockText="1" noThreeD="1"/>
</file>

<file path=xl/ctrlProps/ctrlProp15.xml><?xml version="1.0" encoding="utf-8"?>
<formControlPr xmlns="http://schemas.microsoft.com/office/spreadsheetml/2009/9/main" objectType="CheckBox" fmlaLink="$M$11" lockText="1" noThreeD="1"/>
</file>

<file path=xl/ctrlProps/ctrlProp150.xml><?xml version="1.0" encoding="utf-8"?>
<formControlPr xmlns="http://schemas.microsoft.com/office/spreadsheetml/2009/9/main" objectType="CheckBox" fmlaLink="$P$54" lockText="1" noThreeD="1"/>
</file>

<file path=xl/ctrlProps/ctrlProp151.xml><?xml version="1.0" encoding="utf-8"?>
<formControlPr xmlns="http://schemas.microsoft.com/office/spreadsheetml/2009/9/main" objectType="CheckBox" fmlaLink="$K$57" lockText="1" noThreeD="1"/>
</file>

<file path=xl/ctrlProps/ctrlProp152.xml><?xml version="1.0" encoding="utf-8"?>
<formControlPr xmlns="http://schemas.microsoft.com/office/spreadsheetml/2009/9/main" objectType="CheckBox" fmlaLink="$L$57" lockText="1" noThreeD="1"/>
</file>

<file path=xl/ctrlProps/ctrlProp153.xml><?xml version="1.0" encoding="utf-8"?>
<formControlPr xmlns="http://schemas.microsoft.com/office/spreadsheetml/2009/9/main" objectType="CheckBox" fmlaLink="$M$57" lockText="1" noThreeD="1"/>
</file>

<file path=xl/ctrlProps/ctrlProp154.xml><?xml version="1.0" encoding="utf-8"?>
<formControlPr xmlns="http://schemas.microsoft.com/office/spreadsheetml/2009/9/main" objectType="CheckBox" fmlaLink="$N$57" lockText="1" noThreeD="1"/>
</file>

<file path=xl/ctrlProps/ctrlProp155.xml><?xml version="1.0" encoding="utf-8"?>
<formControlPr xmlns="http://schemas.microsoft.com/office/spreadsheetml/2009/9/main" objectType="CheckBox" fmlaLink="$O$57" lockText="1" noThreeD="1"/>
</file>

<file path=xl/ctrlProps/ctrlProp156.xml><?xml version="1.0" encoding="utf-8"?>
<formControlPr xmlns="http://schemas.microsoft.com/office/spreadsheetml/2009/9/main" objectType="CheckBox" fmlaLink="$P$57" lockText="1" noThreeD="1"/>
</file>

<file path=xl/ctrlProps/ctrlProp157.xml><?xml version="1.0" encoding="utf-8"?>
<formControlPr xmlns="http://schemas.microsoft.com/office/spreadsheetml/2009/9/main" objectType="CheckBox" fmlaLink="$K$58" lockText="1" noThreeD="1"/>
</file>

<file path=xl/ctrlProps/ctrlProp158.xml><?xml version="1.0" encoding="utf-8"?>
<formControlPr xmlns="http://schemas.microsoft.com/office/spreadsheetml/2009/9/main" objectType="CheckBox" fmlaLink="$L$58" lockText="1" noThreeD="1"/>
</file>

<file path=xl/ctrlProps/ctrlProp159.xml><?xml version="1.0" encoding="utf-8"?>
<formControlPr xmlns="http://schemas.microsoft.com/office/spreadsheetml/2009/9/main" objectType="CheckBox" fmlaLink="$M$58" lockText="1" noThreeD="1"/>
</file>

<file path=xl/ctrlProps/ctrlProp16.xml><?xml version="1.0" encoding="utf-8"?>
<formControlPr xmlns="http://schemas.microsoft.com/office/spreadsheetml/2009/9/main" objectType="CheckBox" fmlaLink="$N$11" lockText="1" noThreeD="1"/>
</file>

<file path=xl/ctrlProps/ctrlProp160.xml><?xml version="1.0" encoding="utf-8"?>
<formControlPr xmlns="http://schemas.microsoft.com/office/spreadsheetml/2009/9/main" objectType="CheckBox" fmlaLink="$N$58" lockText="1" noThreeD="1"/>
</file>

<file path=xl/ctrlProps/ctrlProp161.xml><?xml version="1.0" encoding="utf-8"?>
<formControlPr xmlns="http://schemas.microsoft.com/office/spreadsheetml/2009/9/main" objectType="CheckBox" fmlaLink="$O$58" lockText="1" noThreeD="1"/>
</file>

<file path=xl/ctrlProps/ctrlProp162.xml><?xml version="1.0" encoding="utf-8"?>
<formControlPr xmlns="http://schemas.microsoft.com/office/spreadsheetml/2009/9/main" objectType="CheckBox" fmlaLink="$P$58" lockText="1" noThreeD="1"/>
</file>

<file path=xl/ctrlProps/ctrlProp163.xml><?xml version="1.0" encoding="utf-8"?>
<formControlPr xmlns="http://schemas.microsoft.com/office/spreadsheetml/2009/9/main" objectType="CheckBox" fmlaLink="$K$62" lockText="1" noThreeD="1"/>
</file>

<file path=xl/ctrlProps/ctrlProp164.xml><?xml version="1.0" encoding="utf-8"?>
<formControlPr xmlns="http://schemas.microsoft.com/office/spreadsheetml/2009/9/main" objectType="CheckBox" fmlaLink="$L$62" lockText="1" noThreeD="1"/>
</file>

<file path=xl/ctrlProps/ctrlProp165.xml><?xml version="1.0" encoding="utf-8"?>
<formControlPr xmlns="http://schemas.microsoft.com/office/spreadsheetml/2009/9/main" objectType="CheckBox" fmlaLink="$M$62" lockText="1" noThreeD="1"/>
</file>

<file path=xl/ctrlProps/ctrlProp166.xml><?xml version="1.0" encoding="utf-8"?>
<formControlPr xmlns="http://schemas.microsoft.com/office/spreadsheetml/2009/9/main" objectType="CheckBox" fmlaLink="$N$62" lockText="1" noThreeD="1"/>
</file>

<file path=xl/ctrlProps/ctrlProp167.xml><?xml version="1.0" encoding="utf-8"?>
<formControlPr xmlns="http://schemas.microsoft.com/office/spreadsheetml/2009/9/main" objectType="CheckBox" fmlaLink="$O$62" lockText="1" noThreeD="1"/>
</file>

<file path=xl/ctrlProps/ctrlProp168.xml><?xml version="1.0" encoding="utf-8"?>
<formControlPr xmlns="http://schemas.microsoft.com/office/spreadsheetml/2009/9/main" objectType="CheckBox" fmlaLink="$P$62" lockText="1" noThreeD="1"/>
</file>

<file path=xl/ctrlProps/ctrlProp169.xml><?xml version="1.0" encoding="utf-8"?>
<formControlPr xmlns="http://schemas.microsoft.com/office/spreadsheetml/2009/9/main" objectType="CheckBox" fmlaLink="$K$63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L$63" lockText="1" noThreeD="1"/>
</file>

<file path=xl/ctrlProps/ctrlProp171.xml><?xml version="1.0" encoding="utf-8"?>
<formControlPr xmlns="http://schemas.microsoft.com/office/spreadsheetml/2009/9/main" objectType="CheckBox" fmlaLink="$M$63" lockText="1" noThreeD="1"/>
</file>

<file path=xl/ctrlProps/ctrlProp172.xml><?xml version="1.0" encoding="utf-8"?>
<formControlPr xmlns="http://schemas.microsoft.com/office/spreadsheetml/2009/9/main" objectType="CheckBox" fmlaLink="$N$63" lockText="1" noThreeD="1"/>
</file>

<file path=xl/ctrlProps/ctrlProp173.xml><?xml version="1.0" encoding="utf-8"?>
<formControlPr xmlns="http://schemas.microsoft.com/office/spreadsheetml/2009/9/main" objectType="CheckBox" fmlaLink="$O$63" lockText="1" noThreeD="1"/>
</file>

<file path=xl/ctrlProps/ctrlProp174.xml><?xml version="1.0" encoding="utf-8"?>
<formControlPr xmlns="http://schemas.microsoft.com/office/spreadsheetml/2009/9/main" objectType="CheckBox" fmlaLink="$P$63" lockText="1" noThreeD="1"/>
</file>

<file path=xl/ctrlProps/ctrlProp175.xml><?xml version="1.0" encoding="utf-8"?>
<formControlPr xmlns="http://schemas.microsoft.com/office/spreadsheetml/2009/9/main" objectType="CheckBox" fmlaLink="$K$64" lockText="1" noThreeD="1"/>
</file>

<file path=xl/ctrlProps/ctrlProp176.xml><?xml version="1.0" encoding="utf-8"?>
<formControlPr xmlns="http://schemas.microsoft.com/office/spreadsheetml/2009/9/main" objectType="CheckBox" fmlaLink="$L$64" lockText="1" noThreeD="1"/>
</file>

<file path=xl/ctrlProps/ctrlProp177.xml><?xml version="1.0" encoding="utf-8"?>
<formControlPr xmlns="http://schemas.microsoft.com/office/spreadsheetml/2009/9/main" objectType="CheckBox" fmlaLink="$M$64" lockText="1" noThreeD="1"/>
</file>

<file path=xl/ctrlProps/ctrlProp178.xml><?xml version="1.0" encoding="utf-8"?>
<formControlPr xmlns="http://schemas.microsoft.com/office/spreadsheetml/2009/9/main" objectType="CheckBox" fmlaLink="$N$64" lockText="1" noThreeD="1"/>
</file>

<file path=xl/ctrlProps/ctrlProp179.xml><?xml version="1.0" encoding="utf-8"?>
<formControlPr xmlns="http://schemas.microsoft.com/office/spreadsheetml/2009/9/main" objectType="CheckBox" fmlaLink="$O$64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80.xml><?xml version="1.0" encoding="utf-8"?>
<formControlPr xmlns="http://schemas.microsoft.com/office/spreadsheetml/2009/9/main" objectType="CheckBox" fmlaLink="$P$64" lockText="1" noThreeD="1"/>
</file>

<file path=xl/ctrlProps/ctrlProp181.xml><?xml version="1.0" encoding="utf-8"?>
<formControlPr xmlns="http://schemas.microsoft.com/office/spreadsheetml/2009/9/main" objectType="CheckBox" fmlaLink="$K$66" lockText="1" noThreeD="1"/>
</file>

<file path=xl/ctrlProps/ctrlProp182.xml><?xml version="1.0" encoding="utf-8"?>
<formControlPr xmlns="http://schemas.microsoft.com/office/spreadsheetml/2009/9/main" objectType="CheckBox" fmlaLink="$L$66" lockText="1" noThreeD="1"/>
</file>

<file path=xl/ctrlProps/ctrlProp183.xml><?xml version="1.0" encoding="utf-8"?>
<formControlPr xmlns="http://schemas.microsoft.com/office/spreadsheetml/2009/9/main" objectType="CheckBox" fmlaLink="$M$66" lockText="1" noThreeD="1"/>
</file>

<file path=xl/ctrlProps/ctrlProp184.xml><?xml version="1.0" encoding="utf-8"?>
<formControlPr xmlns="http://schemas.microsoft.com/office/spreadsheetml/2009/9/main" objectType="CheckBox" fmlaLink="$N$66" lockText="1" noThreeD="1"/>
</file>

<file path=xl/ctrlProps/ctrlProp185.xml><?xml version="1.0" encoding="utf-8"?>
<formControlPr xmlns="http://schemas.microsoft.com/office/spreadsheetml/2009/9/main" objectType="CheckBox" fmlaLink="$O$66" lockText="1" noThreeD="1"/>
</file>

<file path=xl/ctrlProps/ctrlProp186.xml><?xml version="1.0" encoding="utf-8"?>
<formControlPr xmlns="http://schemas.microsoft.com/office/spreadsheetml/2009/9/main" objectType="CheckBox" fmlaLink="$P$66" lockText="1" noThreeD="1"/>
</file>

<file path=xl/ctrlProps/ctrlProp187.xml><?xml version="1.0" encoding="utf-8"?>
<formControlPr xmlns="http://schemas.microsoft.com/office/spreadsheetml/2009/9/main" objectType="CheckBox" fmlaLink="$K$67" lockText="1" noThreeD="1"/>
</file>

<file path=xl/ctrlProps/ctrlProp188.xml><?xml version="1.0" encoding="utf-8"?>
<formControlPr xmlns="http://schemas.microsoft.com/office/spreadsheetml/2009/9/main" objectType="CheckBox" fmlaLink="$L$67" lockText="1" noThreeD="1"/>
</file>

<file path=xl/ctrlProps/ctrlProp189.xml><?xml version="1.0" encoding="utf-8"?>
<formControlPr xmlns="http://schemas.microsoft.com/office/spreadsheetml/2009/9/main" objectType="CheckBox" fmlaLink="$M$67" lockText="1" noThreeD="1"/>
</file>

<file path=xl/ctrlProps/ctrlProp19.xml><?xml version="1.0" encoding="utf-8"?>
<formControlPr xmlns="http://schemas.microsoft.com/office/spreadsheetml/2009/9/main" objectType="CheckBox" fmlaLink="$K$13" lockText="1" noThreeD="1"/>
</file>

<file path=xl/ctrlProps/ctrlProp190.xml><?xml version="1.0" encoding="utf-8"?>
<formControlPr xmlns="http://schemas.microsoft.com/office/spreadsheetml/2009/9/main" objectType="CheckBox" fmlaLink="$N$67" lockText="1" noThreeD="1"/>
</file>

<file path=xl/ctrlProps/ctrlProp191.xml><?xml version="1.0" encoding="utf-8"?>
<formControlPr xmlns="http://schemas.microsoft.com/office/spreadsheetml/2009/9/main" objectType="CheckBox" fmlaLink="$O$67" lockText="1" noThreeD="1"/>
</file>

<file path=xl/ctrlProps/ctrlProp192.xml><?xml version="1.0" encoding="utf-8"?>
<formControlPr xmlns="http://schemas.microsoft.com/office/spreadsheetml/2009/9/main" objectType="CheckBox" fmlaLink="$P$67" lockText="1" noThreeD="1"/>
</file>

<file path=xl/ctrlProps/ctrlProp193.xml><?xml version="1.0" encoding="utf-8"?>
<formControlPr xmlns="http://schemas.microsoft.com/office/spreadsheetml/2009/9/main" objectType="CheckBox" fmlaLink="$K$69" lockText="1" noThreeD="1"/>
</file>

<file path=xl/ctrlProps/ctrlProp194.xml><?xml version="1.0" encoding="utf-8"?>
<formControlPr xmlns="http://schemas.microsoft.com/office/spreadsheetml/2009/9/main" objectType="CheckBox" fmlaLink="$L$69" lockText="1" noThreeD="1"/>
</file>

<file path=xl/ctrlProps/ctrlProp195.xml><?xml version="1.0" encoding="utf-8"?>
<formControlPr xmlns="http://schemas.microsoft.com/office/spreadsheetml/2009/9/main" objectType="CheckBox" fmlaLink="$M$69" lockText="1" noThreeD="1"/>
</file>

<file path=xl/ctrlProps/ctrlProp196.xml><?xml version="1.0" encoding="utf-8"?>
<formControlPr xmlns="http://schemas.microsoft.com/office/spreadsheetml/2009/9/main" objectType="CheckBox" fmlaLink="$N$69" lockText="1" noThreeD="1"/>
</file>

<file path=xl/ctrlProps/ctrlProp197.xml><?xml version="1.0" encoding="utf-8"?>
<formControlPr xmlns="http://schemas.microsoft.com/office/spreadsheetml/2009/9/main" objectType="CheckBox" fmlaLink="$O$69" lockText="1" noThreeD="1"/>
</file>

<file path=xl/ctrlProps/ctrlProp198.xml><?xml version="1.0" encoding="utf-8"?>
<formControlPr xmlns="http://schemas.microsoft.com/office/spreadsheetml/2009/9/main" objectType="CheckBox" fmlaLink="$P$69" lockText="1" noThreeD="1"/>
</file>

<file path=xl/ctrlProps/ctrlProp199.xml><?xml version="1.0" encoding="utf-8"?>
<formControlPr xmlns="http://schemas.microsoft.com/office/spreadsheetml/2009/9/main" objectType="CheckBox" fmlaLink="$K$75" lockText="1" noThreeD="1"/>
</file>

<file path=xl/ctrlProps/ctrlProp2.xml><?xml version="1.0" encoding="utf-8"?>
<formControlPr xmlns="http://schemas.microsoft.com/office/spreadsheetml/2009/9/main" objectType="CheckBox" fmlaLink="$L$8" noThreeD="1"/>
</file>

<file path=xl/ctrlProps/ctrlProp20.xml><?xml version="1.0" encoding="utf-8"?>
<formControlPr xmlns="http://schemas.microsoft.com/office/spreadsheetml/2009/9/main" objectType="CheckBox" fmlaLink="$L$13" lockText="1" noThreeD="1"/>
</file>

<file path=xl/ctrlProps/ctrlProp200.xml><?xml version="1.0" encoding="utf-8"?>
<formControlPr xmlns="http://schemas.microsoft.com/office/spreadsheetml/2009/9/main" objectType="CheckBox" fmlaLink="$L$75" lockText="1" noThreeD="1"/>
</file>

<file path=xl/ctrlProps/ctrlProp201.xml><?xml version="1.0" encoding="utf-8"?>
<formControlPr xmlns="http://schemas.microsoft.com/office/spreadsheetml/2009/9/main" objectType="CheckBox" fmlaLink="$M$75" lockText="1" noThreeD="1"/>
</file>

<file path=xl/ctrlProps/ctrlProp202.xml><?xml version="1.0" encoding="utf-8"?>
<formControlPr xmlns="http://schemas.microsoft.com/office/spreadsheetml/2009/9/main" objectType="CheckBox" fmlaLink="$N$75" lockText="1" noThreeD="1"/>
</file>

<file path=xl/ctrlProps/ctrlProp203.xml><?xml version="1.0" encoding="utf-8"?>
<formControlPr xmlns="http://schemas.microsoft.com/office/spreadsheetml/2009/9/main" objectType="CheckBox" fmlaLink="$O$75" lockText="1" noThreeD="1"/>
</file>

<file path=xl/ctrlProps/ctrlProp204.xml><?xml version="1.0" encoding="utf-8"?>
<formControlPr xmlns="http://schemas.microsoft.com/office/spreadsheetml/2009/9/main" objectType="CheckBox" fmlaLink="$P$75" lockText="1" noThreeD="1"/>
</file>

<file path=xl/ctrlProps/ctrlProp205.xml><?xml version="1.0" encoding="utf-8"?>
<formControlPr xmlns="http://schemas.microsoft.com/office/spreadsheetml/2009/9/main" objectType="CheckBox" fmlaLink="$K$76" lockText="1" noThreeD="1"/>
</file>

<file path=xl/ctrlProps/ctrlProp206.xml><?xml version="1.0" encoding="utf-8"?>
<formControlPr xmlns="http://schemas.microsoft.com/office/spreadsheetml/2009/9/main" objectType="CheckBox" fmlaLink="$L$76" lockText="1" noThreeD="1"/>
</file>

<file path=xl/ctrlProps/ctrlProp207.xml><?xml version="1.0" encoding="utf-8"?>
<formControlPr xmlns="http://schemas.microsoft.com/office/spreadsheetml/2009/9/main" objectType="CheckBox" fmlaLink="$M$76" lockText="1" noThreeD="1"/>
</file>

<file path=xl/ctrlProps/ctrlProp208.xml><?xml version="1.0" encoding="utf-8"?>
<formControlPr xmlns="http://schemas.microsoft.com/office/spreadsheetml/2009/9/main" objectType="CheckBox" fmlaLink="$N$76" lockText="1" noThreeD="1"/>
</file>

<file path=xl/ctrlProps/ctrlProp209.xml><?xml version="1.0" encoding="utf-8"?>
<formControlPr xmlns="http://schemas.microsoft.com/office/spreadsheetml/2009/9/main" objectType="CheckBox" fmlaLink="$O$76" lockText="1" noThreeD="1"/>
</file>

<file path=xl/ctrlProps/ctrlProp21.xml><?xml version="1.0" encoding="utf-8"?>
<formControlPr xmlns="http://schemas.microsoft.com/office/spreadsheetml/2009/9/main" objectType="CheckBox" fmlaLink="$M$13" lockText="1" noThreeD="1"/>
</file>

<file path=xl/ctrlProps/ctrlProp210.xml><?xml version="1.0" encoding="utf-8"?>
<formControlPr xmlns="http://schemas.microsoft.com/office/spreadsheetml/2009/9/main" objectType="CheckBox" fmlaLink="$P$76" lockText="1" noThreeD="1"/>
</file>

<file path=xl/ctrlProps/ctrlProp211.xml><?xml version="1.0" encoding="utf-8"?>
<formControlPr xmlns="http://schemas.microsoft.com/office/spreadsheetml/2009/9/main" objectType="CheckBox" fmlaLink="$K$77" lockText="1" noThreeD="1"/>
</file>

<file path=xl/ctrlProps/ctrlProp212.xml><?xml version="1.0" encoding="utf-8"?>
<formControlPr xmlns="http://schemas.microsoft.com/office/spreadsheetml/2009/9/main" objectType="CheckBox" fmlaLink="$L$77" lockText="1" noThreeD="1"/>
</file>

<file path=xl/ctrlProps/ctrlProp213.xml><?xml version="1.0" encoding="utf-8"?>
<formControlPr xmlns="http://schemas.microsoft.com/office/spreadsheetml/2009/9/main" objectType="CheckBox" fmlaLink="$M$77" lockText="1" noThreeD="1"/>
</file>

<file path=xl/ctrlProps/ctrlProp214.xml><?xml version="1.0" encoding="utf-8"?>
<formControlPr xmlns="http://schemas.microsoft.com/office/spreadsheetml/2009/9/main" objectType="CheckBox" fmlaLink="$N$77" lockText="1" noThreeD="1"/>
</file>

<file path=xl/ctrlProps/ctrlProp215.xml><?xml version="1.0" encoding="utf-8"?>
<formControlPr xmlns="http://schemas.microsoft.com/office/spreadsheetml/2009/9/main" objectType="CheckBox" fmlaLink="$O$77" lockText="1" noThreeD="1"/>
</file>

<file path=xl/ctrlProps/ctrlProp216.xml><?xml version="1.0" encoding="utf-8"?>
<formControlPr xmlns="http://schemas.microsoft.com/office/spreadsheetml/2009/9/main" objectType="CheckBox" fmlaLink="$P$77" lockText="1" noThreeD="1"/>
</file>

<file path=xl/ctrlProps/ctrlProp217.xml><?xml version="1.0" encoding="utf-8"?>
<formControlPr xmlns="http://schemas.microsoft.com/office/spreadsheetml/2009/9/main" objectType="CheckBox" fmlaLink="$K$79" lockText="1" noThreeD="1"/>
</file>

<file path=xl/ctrlProps/ctrlProp218.xml><?xml version="1.0" encoding="utf-8"?>
<formControlPr xmlns="http://schemas.microsoft.com/office/spreadsheetml/2009/9/main" objectType="CheckBox" fmlaLink="$L$79" lockText="1" noThreeD="1"/>
</file>

<file path=xl/ctrlProps/ctrlProp219.xml><?xml version="1.0" encoding="utf-8"?>
<formControlPr xmlns="http://schemas.microsoft.com/office/spreadsheetml/2009/9/main" objectType="CheckBox" fmlaLink="$M$79" lockText="1" noThreeD="1"/>
</file>

<file path=xl/ctrlProps/ctrlProp22.xml><?xml version="1.0" encoding="utf-8"?>
<formControlPr xmlns="http://schemas.microsoft.com/office/spreadsheetml/2009/9/main" objectType="CheckBox" fmlaLink="$N$13" lockText="1" noThreeD="1"/>
</file>

<file path=xl/ctrlProps/ctrlProp220.xml><?xml version="1.0" encoding="utf-8"?>
<formControlPr xmlns="http://schemas.microsoft.com/office/spreadsheetml/2009/9/main" objectType="CheckBox" fmlaLink="$N$79" lockText="1" noThreeD="1"/>
</file>

<file path=xl/ctrlProps/ctrlProp221.xml><?xml version="1.0" encoding="utf-8"?>
<formControlPr xmlns="http://schemas.microsoft.com/office/spreadsheetml/2009/9/main" objectType="CheckBox" fmlaLink="$O$79" lockText="1" noThreeD="1"/>
</file>

<file path=xl/ctrlProps/ctrlProp222.xml><?xml version="1.0" encoding="utf-8"?>
<formControlPr xmlns="http://schemas.microsoft.com/office/spreadsheetml/2009/9/main" objectType="CheckBox" fmlaLink="$P$79" lockText="1" noThreeD="1"/>
</file>

<file path=xl/ctrlProps/ctrlProp223.xml><?xml version="1.0" encoding="utf-8"?>
<formControlPr xmlns="http://schemas.microsoft.com/office/spreadsheetml/2009/9/main" objectType="CheckBox" fmlaLink="$K$81" lockText="1" noThreeD="1"/>
</file>

<file path=xl/ctrlProps/ctrlProp224.xml><?xml version="1.0" encoding="utf-8"?>
<formControlPr xmlns="http://schemas.microsoft.com/office/spreadsheetml/2009/9/main" objectType="CheckBox" fmlaLink="$L$81" lockText="1" noThreeD="1"/>
</file>

<file path=xl/ctrlProps/ctrlProp225.xml><?xml version="1.0" encoding="utf-8"?>
<formControlPr xmlns="http://schemas.microsoft.com/office/spreadsheetml/2009/9/main" objectType="CheckBox" fmlaLink="$M$81" lockText="1" noThreeD="1"/>
</file>

<file path=xl/ctrlProps/ctrlProp226.xml><?xml version="1.0" encoding="utf-8"?>
<formControlPr xmlns="http://schemas.microsoft.com/office/spreadsheetml/2009/9/main" objectType="CheckBox" fmlaLink="$N$81" lockText="1" noThreeD="1"/>
</file>

<file path=xl/ctrlProps/ctrlProp227.xml><?xml version="1.0" encoding="utf-8"?>
<formControlPr xmlns="http://schemas.microsoft.com/office/spreadsheetml/2009/9/main" objectType="CheckBox" fmlaLink="$O$81" lockText="1" noThreeD="1"/>
</file>

<file path=xl/ctrlProps/ctrlProp228.xml><?xml version="1.0" encoding="utf-8"?>
<formControlPr xmlns="http://schemas.microsoft.com/office/spreadsheetml/2009/9/main" objectType="CheckBox" fmlaLink="$P$81" lockText="1" noThreeD="1"/>
</file>

<file path=xl/ctrlProps/ctrlProp229.xml><?xml version="1.0" encoding="utf-8"?>
<formControlPr xmlns="http://schemas.microsoft.com/office/spreadsheetml/2009/9/main" objectType="CheckBox" fmlaLink="$K$82" lockText="1" noThreeD="1"/>
</file>

<file path=xl/ctrlProps/ctrlProp23.xml><?xml version="1.0" encoding="utf-8"?>
<formControlPr xmlns="http://schemas.microsoft.com/office/spreadsheetml/2009/9/main" objectType="CheckBox" fmlaLink="$O$13" lockText="1" noThreeD="1"/>
</file>

<file path=xl/ctrlProps/ctrlProp230.xml><?xml version="1.0" encoding="utf-8"?>
<formControlPr xmlns="http://schemas.microsoft.com/office/spreadsheetml/2009/9/main" objectType="CheckBox" fmlaLink="$L$82" lockText="1" noThreeD="1"/>
</file>

<file path=xl/ctrlProps/ctrlProp231.xml><?xml version="1.0" encoding="utf-8"?>
<formControlPr xmlns="http://schemas.microsoft.com/office/spreadsheetml/2009/9/main" objectType="CheckBox" fmlaLink="$M$82" lockText="1" noThreeD="1"/>
</file>

<file path=xl/ctrlProps/ctrlProp232.xml><?xml version="1.0" encoding="utf-8"?>
<formControlPr xmlns="http://schemas.microsoft.com/office/spreadsheetml/2009/9/main" objectType="CheckBox" fmlaLink="$N$82" lockText="1" noThreeD="1"/>
</file>

<file path=xl/ctrlProps/ctrlProp233.xml><?xml version="1.0" encoding="utf-8"?>
<formControlPr xmlns="http://schemas.microsoft.com/office/spreadsheetml/2009/9/main" objectType="CheckBox" fmlaLink="$O$82" lockText="1" noThreeD="1"/>
</file>

<file path=xl/ctrlProps/ctrlProp234.xml><?xml version="1.0" encoding="utf-8"?>
<formControlPr xmlns="http://schemas.microsoft.com/office/spreadsheetml/2009/9/main" objectType="CheckBox" fmlaLink="$P$82" lockText="1" noThreeD="1"/>
</file>

<file path=xl/ctrlProps/ctrlProp235.xml><?xml version="1.0" encoding="utf-8"?>
<formControlPr xmlns="http://schemas.microsoft.com/office/spreadsheetml/2009/9/main" objectType="CheckBox" fmlaLink="$K$86" lockText="1" noThreeD="1"/>
</file>

<file path=xl/ctrlProps/ctrlProp236.xml><?xml version="1.0" encoding="utf-8"?>
<formControlPr xmlns="http://schemas.microsoft.com/office/spreadsheetml/2009/9/main" objectType="CheckBox" fmlaLink="$L$86" lockText="1" noThreeD="1"/>
</file>

<file path=xl/ctrlProps/ctrlProp237.xml><?xml version="1.0" encoding="utf-8"?>
<formControlPr xmlns="http://schemas.microsoft.com/office/spreadsheetml/2009/9/main" objectType="CheckBox" fmlaLink="$M$86" lockText="1" noThreeD="1"/>
</file>

<file path=xl/ctrlProps/ctrlProp238.xml><?xml version="1.0" encoding="utf-8"?>
<formControlPr xmlns="http://schemas.microsoft.com/office/spreadsheetml/2009/9/main" objectType="CheckBox" fmlaLink="$N$86" lockText="1" noThreeD="1"/>
</file>

<file path=xl/ctrlProps/ctrlProp239.xml><?xml version="1.0" encoding="utf-8"?>
<formControlPr xmlns="http://schemas.microsoft.com/office/spreadsheetml/2009/9/main" objectType="CheckBox" fmlaLink="$O$86" lockText="1" noThreeD="1"/>
</file>

<file path=xl/ctrlProps/ctrlProp24.xml><?xml version="1.0" encoding="utf-8"?>
<formControlPr xmlns="http://schemas.microsoft.com/office/spreadsheetml/2009/9/main" objectType="CheckBox" fmlaLink="$P$13" lockText="1" noThreeD="1"/>
</file>

<file path=xl/ctrlProps/ctrlProp240.xml><?xml version="1.0" encoding="utf-8"?>
<formControlPr xmlns="http://schemas.microsoft.com/office/spreadsheetml/2009/9/main" objectType="CheckBox" fmlaLink="$P$86" lockText="1" noThreeD="1"/>
</file>

<file path=xl/ctrlProps/ctrlProp241.xml><?xml version="1.0" encoding="utf-8"?>
<formControlPr xmlns="http://schemas.microsoft.com/office/spreadsheetml/2009/9/main" objectType="CheckBox" fmlaLink="$K$87" lockText="1" noThreeD="1"/>
</file>

<file path=xl/ctrlProps/ctrlProp242.xml><?xml version="1.0" encoding="utf-8"?>
<formControlPr xmlns="http://schemas.microsoft.com/office/spreadsheetml/2009/9/main" objectType="CheckBox" fmlaLink="$L$87" lockText="1" noThreeD="1"/>
</file>

<file path=xl/ctrlProps/ctrlProp243.xml><?xml version="1.0" encoding="utf-8"?>
<formControlPr xmlns="http://schemas.microsoft.com/office/spreadsheetml/2009/9/main" objectType="CheckBox" fmlaLink="$M$87" lockText="1" noThreeD="1"/>
</file>

<file path=xl/ctrlProps/ctrlProp244.xml><?xml version="1.0" encoding="utf-8"?>
<formControlPr xmlns="http://schemas.microsoft.com/office/spreadsheetml/2009/9/main" objectType="CheckBox" fmlaLink="$N$87" lockText="1" noThreeD="1"/>
</file>

<file path=xl/ctrlProps/ctrlProp245.xml><?xml version="1.0" encoding="utf-8"?>
<formControlPr xmlns="http://schemas.microsoft.com/office/spreadsheetml/2009/9/main" objectType="CheckBox" fmlaLink="$O$87" lockText="1" noThreeD="1"/>
</file>

<file path=xl/ctrlProps/ctrlProp246.xml><?xml version="1.0" encoding="utf-8"?>
<formControlPr xmlns="http://schemas.microsoft.com/office/spreadsheetml/2009/9/main" objectType="CheckBox" fmlaLink="$P$87" lockText="1" noThreeD="1"/>
</file>

<file path=xl/ctrlProps/ctrlProp247.xml><?xml version="1.0" encoding="utf-8"?>
<formControlPr xmlns="http://schemas.microsoft.com/office/spreadsheetml/2009/9/main" objectType="CheckBox" fmlaLink="$K$89" lockText="1" noThreeD="1"/>
</file>

<file path=xl/ctrlProps/ctrlProp248.xml><?xml version="1.0" encoding="utf-8"?>
<formControlPr xmlns="http://schemas.microsoft.com/office/spreadsheetml/2009/9/main" objectType="CheckBox" fmlaLink="$L$89" lockText="1" noThreeD="1"/>
</file>

<file path=xl/ctrlProps/ctrlProp249.xml><?xml version="1.0" encoding="utf-8"?>
<formControlPr xmlns="http://schemas.microsoft.com/office/spreadsheetml/2009/9/main" objectType="CheckBox" fmlaLink="$M$89" lockText="1" noThreeD="1"/>
</file>

<file path=xl/ctrlProps/ctrlProp25.xml><?xml version="1.0" encoding="utf-8"?>
<formControlPr xmlns="http://schemas.microsoft.com/office/spreadsheetml/2009/9/main" objectType="CheckBox" fmlaLink="$K$14" lockText="1" noThreeD="1"/>
</file>

<file path=xl/ctrlProps/ctrlProp250.xml><?xml version="1.0" encoding="utf-8"?>
<formControlPr xmlns="http://schemas.microsoft.com/office/spreadsheetml/2009/9/main" objectType="CheckBox" fmlaLink="$N$89" lockText="1" noThreeD="1"/>
</file>

<file path=xl/ctrlProps/ctrlProp251.xml><?xml version="1.0" encoding="utf-8"?>
<formControlPr xmlns="http://schemas.microsoft.com/office/spreadsheetml/2009/9/main" objectType="CheckBox" fmlaLink="$O$89" lockText="1" noThreeD="1"/>
</file>

<file path=xl/ctrlProps/ctrlProp252.xml><?xml version="1.0" encoding="utf-8"?>
<formControlPr xmlns="http://schemas.microsoft.com/office/spreadsheetml/2009/9/main" objectType="CheckBox" fmlaLink="$P$89" lockText="1" noThreeD="1"/>
</file>

<file path=xl/ctrlProps/ctrlProp253.xml><?xml version="1.0" encoding="utf-8"?>
<formControlPr xmlns="http://schemas.microsoft.com/office/spreadsheetml/2009/9/main" objectType="CheckBox" fmlaLink="$K$90" lockText="1" noThreeD="1"/>
</file>

<file path=xl/ctrlProps/ctrlProp254.xml><?xml version="1.0" encoding="utf-8"?>
<formControlPr xmlns="http://schemas.microsoft.com/office/spreadsheetml/2009/9/main" objectType="CheckBox" fmlaLink="$L$90" lockText="1" noThreeD="1"/>
</file>

<file path=xl/ctrlProps/ctrlProp255.xml><?xml version="1.0" encoding="utf-8"?>
<formControlPr xmlns="http://schemas.microsoft.com/office/spreadsheetml/2009/9/main" objectType="CheckBox" fmlaLink="$M$90" lockText="1" noThreeD="1"/>
</file>

<file path=xl/ctrlProps/ctrlProp256.xml><?xml version="1.0" encoding="utf-8"?>
<formControlPr xmlns="http://schemas.microsoft.com/office/spreadsheetml/2009/9/main" objectType="CheckBox" fmlaLink="$N$90" lockText="1" noThreeD="1"/>
</file>

<file path=xl/ctrlProps/ctrlProp257.xml><?xml version="1.0" encoding="utf-8"?>
<formControlPr xmlns="http://schemas.microsoft.com/office/spreadsheetml/2009/9/main" objectType="CheckBox" fmlaLink="$O$90" lockText="1" noThreeD="1"/>
</file>

<file path=xl/ctrlProps/ctrlProp258.xml><?xml version="1.0" encoding="utf-8"?>
<formControlPr xmlns="http://schemas.microsoft.com/office/spreadsheetml/2009/9/main" objectType="CheckBox" fmlaLink="$P$90" lockText="1" noThreeD="1"/>
</file>

<file path=xl/ctrlProps/ctrlProp259.xml><?xml version="1.0" encoding="utf-8"?>
<formControlPr xmlns="http://schemas.microsoft.com/office/spreadsheetml/2009/9/main" objectType="CheckBox" fmlaLink="$K$91" lockText="1" noThreeD="1"/>
</file>

<file path=xl/ctrlProps/ctrlProp26.xml><?xml version="1.0" encoding="utf-8"?>
<formControlPr xmlns="http://schemas.microsoft.com/office/spreadsheetml/2009/9/main" objectType="CheckBox" fmlaLink="$L$14" lockText="1" noThreeD="1"/>
</file>

<file path=xl/ctrlProps/ctrlProp260.xml><?xml version="1.0" encoding="utf-8"?>
<formControlPr xmlns="http://schemas.microsoft.com/office/spreadsheetml/2009/9/main" objectType="CheckBox" fmlaLink="$L$91" lockText="1" noThreeD="1"/>
</file>

<file path=xl/ctrlProps/ctrlProp261.xml><?xml version="1.0" encoding="utf-8"?>
<formControlPr xmlns="http://schemas.microsoft.com/office/spreadsheetml/2009/9/main" objectType="CheckBox" fmlaLink="$M$91" lockText="1" noThreeD="1"/>
</file>

<file path=xl/ctrlProps/ctrlProp262.xml><?xml version="1.0" encoding="utf-8"?>
<formControlPr xmlns="http://schemas.microsoft.com/office/spreadsheetml/2009/9/main" objectType="CheckBox" fmlaLink="$N$91" lockText="1" noThreeD="1"/>
</file>

<file path=xl/ctrlProps/ctrlProp263.xml><?xml version="1.0" encoding="utf-8"?>
<formControlPr xmlns="http://schemas.microsoft.com/office/spreadsheetml/2009/9/main" objectType="CheckBox" fmlaLink="$O$91" lockText="1" noThreeD="1"/>
</file>

<file path=xl/ctrlProps/ctrlProp264.xml><?xml version="1.0" encoding="utf-8"?>
<formControlPr xmlns="http://schemas.microsoft.com/office/spreadsheetml/2009/9/main" objectType="CheckBox" fmlaLink="$P$91" lockText="1" noThreeD="1"/>
</file>

<file path=xl/ctrlProps/ctrlProp265.xml><?xml version="1.0" encoding="utf-8"?>
<formControlPr xmlns="http://schemas.microsoft.com/office/spreadsheetml/2009/9/main" objectType="CheckBox" fmlaLink="$K$97" lockText="1" noThreeD="1"/>
</file>

<file path=xl/ctrlProps/ctrlProp266.xml><?xml version="1.0" encoding="utf-8"?>
<formControlPr xmlns="http://schemas.microsoft.com/office/spreadsheetml/2009/9/main" objectType="CheckBox" fmlaLink="$L$97" lockText="1" noThreeD="1"/>
</file>

<file path=xl/ctrlProps/ctrlProp267.xml><?xml version="1.0" encoding="utf-8"?>
<formControlPr xmlns="http://schemas.microsoft.com/office/spreadsheetml/2009/9/main" objectType="CheckBox" fmlaLink="$M$97" lockText="1" noThreeD="1"/>
</file>

<file path=xl/ctrlProps/ctrlProp268.xml><?xml version="1.0" encoding="utf-8"?>
<formControlPr xmlns="http://schemas.microsoft.com/office/spreadsheetml/2009/9/main" objectType="CheckBox" fmlaLink="$N$97" lockText="1" noThreeD="1"/>
</file>

<file path=xl/ctrlProps/ctrlProp269.xml><?xml version="1.0" encoding="utf-8"?>
<formControlPr xmlns="http://schemas.microsoft.com/office/spreadsheetml/2009/9/main" objectType="CheckBox" fmlaLink="$O$97" lockText="1" noThreeD="1"/>
</file>

<file path=xl/ctrlProps/ctrlProp27.xml><?xml version="1.0" encoding="utf-8"?>
<formControlPr xmlns="http://schemas.microsoft.com/office/spreadsheetml/2009/9/main" objectType="CheckBox" fmlaLink="$M$14" lockText="1" noThreeD="1"/>
</file>

<file path=xl/ctrlProps/ctrlProp270.xml><?xml version="1.0" encoding="utf-8"?>
<formControlPr xmlns="http://schemas.microsoft.com/office/spreadsheetml/2009/9/main" objectType="CheckBox" fmlaLink="$P$97" lockText="1" noThreeD="1"/>
</file>

<file path=xl/ctrlProps/ctrlProp271.xml><?xml version="1.0" encoding="utf-8"?>
<formControlPr xmlns="http://schemas.microsoft.com/office/spreadsheetml/2009/9/main" objectType="CheckBox" fmlaLink="$K$98" lockText="1" noThreeD="1"/>
</file>

<file path=xl/ctrlProps/ctrlProp272.xml><?xml version="1.0" encoding="utf-8"?>
<formControlPr xmlns="http://schemas.microsoft.com/office/spreadsheetml/2009/9/main" objectType="CheckBox" fmlaLink="$L$98" lockText="1" noThreeD="1"/>
</file>

<file path=xl/ctrlProps/ctrlProp273.xml><?xml version="1.0" encoding="utf-8"?>
<formControlPr xmlns="http://schemas.microsoft.com/office/spreadsheetml/2009/9/main" objectType="CheckBox" fmlaLink="$M$98" lockText="1" noThreeD="1"/>
</file>

<file path=xl/ctrlProps/ctrlProp274.xml><?xml version="1.0" encoding="utf-8"?>
<formControlPr xmlns="http://schemas.microsoft.com/office/spreadsheetml/2009/9/main" objectType="CheckBox" fmlaLink="$N$98" lockText="1" noThreeD="1"/>
</file>

<file path=xl/ctrlProps/ctrlProp275.xml><?xml version="1.0" encoding="utf-8"?>
<formControlPr xmlns="http://schemas.microsoft.com/office/spreadsheetml/2009/9/main" objectType="CheckBox" fmlaLink="$O$98" lockText="1" noThreeD="1"/>
</file>

<file path=xl/ctrlProps/ctrlProp276.xml><?xml version="1.0" encoding="utf-8"?>
<formControlPr xmlns="http://schemas.microsoft.com/office/spreadsheetml/2009/9/main" objectType="CheckBox" fmlaLink="$P$98" lockText="1" noThreeD="1"/>
</file>

<file path=xl/ctrlProps/ctrlProp277.xml><?xml version="1.0" encoding="utf-8"?>
<formControlPr xmlns="http://schemas.microsoft.com/office/spreadsheetml/2009/9/main" objectType="CheckBox" fmlaLink="$K$99" lockText="1" noThreeD="1"/>
</file>

<file path=xl/ctrlProps/ctrlProp278.xml><?xml version="1.0" encoding="utf-8"?>
<formControlPr xmlns="http://schemas.microsoft.com/office/spreadsheetml/2009/9/main" objectType="CheckBox" fmlaLink="$L$99" lockText="1" noThreeD="1"/>
</file>

<file path=xl/ctrlProps/ctrlProp279.xml><?xml version="1.0" encoding="utf-8"?>
<formControlPr xmlns="http://schemas.microsoft.com/office/spreadsheetml/2009/9/main" objectType="CheckBox" fmlaLink="$M$99" lockText="1" noThreeD="1"/>
</file>

<file path=xl/ctrlProps/ctrlProp28.xml><?xml version="1.0" encoding="utf-8"?>
<formControlPr xmlns="http://schemas.microsoft.com/office/spreadsheetml/2009/9/main" objectType="CheckBox" fmlaLink="$N$14" lockText="1" noThreeD="1"/>
</file>

<file path=xl/ctrlProps/ctrlProp280.xml><?xml version="1.0" encoding="utf-8"?>
<formControlPr xmlns="http://schemas.microsoft.com/office/spreadsheetml/2009/9/main" objectType="CheckBox" fmlaLink="$N$99" lockText="1" noThreeD="1"/>
</file>

<file path=xl/ctrlProps/ctrlProp281.xml><?xml version="1.0" encoding="utf-8"?>
<formControlPr xmlns="http://schemas.microsoft.com/office/spreadsheetml/2009/9/main" objectType="CheckBox" fmlaLink="$O$99" lockText="1" noThreeD="1"/>
</file>

<file path=xl/ctrlProps/ctrlProp282.xml><?xml version="1.0" encoding="utf-8"?>
<formControlPr xmlns="http://schemas.microsoft.com/office/spreadsheetml/2009/9/main" objectType="CheckBox" fmlaLink="$P$99" lockText="1" noThreeD="1"/>
</file>

<file path=xl/ctrlProps/ctrlProp283.xml><?xml version="1.0" encoding="utf-8"?>
<formControlPr xmlns="http://schemas.microsoft.com/office/spreadsheetml/2009/9/main" objectType="CheckBox" fmlaLink="$K$100" lockText="1" noThreeD="1"/>
</file>

<file path=xl/ctrlProps/ctrlProp284.xml><?xml version="1.0" encoding="utf-8"?>
<formControlPr xmlns="http://schemas.microsoft.com/office/spreadsheetml/2009/9/main" objectType="CheckBox" fmlaLink="$L$100" lockText="1" noThreeD="1"/>
</file>

<file path=xl/ctrlProps/ctrlProp285.xml><?xml version="1.0" encoding="utf-8"?>
<formControlPr xmlns="http://schemas.microsoft.com/office/spreadsheetml/2009/9/main" objectType="CheckBox" fmlaLink="$M$100" lockText="1" noThreeD="1"/>
</file>

<file path=xl/ctrlProps/ctrlProp286.xml><?xml version="1.0" encoding="utf-8"?>
<formControlPr xmlns="http://schemas.microsoft.com/office/spreadsheetml/2009/9/main" objectType="CheckBox" fmlaLink="$N$100" lockText="1" noThreeD="1"/>
</file>

<file path=xl/ctrlProps/ctrlProp287.xml><?xml version="1.0" encoding="utf-8"?>
<formControlPr xmlns="http://schemas.microsoft.com/office/spreadsheetml/2009/9/main" objectType="CheckBox" fmlaLink="$O$100" lockText="1" noThreeD="1"/>
</file>

<file path=xl/ctrlProps/ctrlProp288.xml><?xml version="1.0" encoding="utf-8"?>
<formControlPr xmlns="http://schemas.microsoft.com/office/spreadsheetml/2009/9/main" objectType="CheckBox" fmlaLink="$P$100" lockText="1" noThreeD="1"/>
</file>

<file path=xl/ctrlProps/ctrlProp289.xml><?xml version="1.0" encoding="utf-8"?>
<formControlPr xmlns="http://schemas.microsoft.com/office/spreadsheetml/2009/9/main" objectType="CheckBox" fmlaLink="$K$102" lockText="1" noThreeD="1"/>
</file>

<file path=xl/ctrlProps/ctrlProp29.xml><?xml version="1.0" encoding="utf-8"?>
<formControlPr xmlns="http://schemas.microsoft.com/office/spreadsheetml/2009/9/main" objectType="CheckBox" fmlaLink="$O$14" lockText="1" noThreeD="1"/>
</file>

<file path=xl/ctrlProps/ctrlProp290.xml><?xml version="1.0" encoding="utf-8"?>
<formControlPr xmlns="http://schemas.microsoft.com/office/spreadsheetml/2009/9/main" objectType="CheckBox" fmlaLink="$L$102" lockText="1" noThreeD="1"/>
</file>

<file path=xl/ctrlProps/ctrlProp291.xml><?xml version="1.0" encoding="utf-8"?>
<formControlPr xmlns="http://schemas.microsoft.com/office/spreadsheetml/2009/9/main" objectType="CheckBox" fmlaLink="$M$102" lockText="1" noThreeD="1"/>
</file>

<file path=xl/ctrlProps/ctrlProp292.xml><?xml version="1.0" encoding="utf-8"?>
<formControlPr xmlns="http://schemas.microsoft.com/office/spreadsheetml/2009/9/main" objectType="CheckBox" fmlaLink="$N$102" lockText="1" noThreeD="1"/>
</file>

<file path=xl/ctrlProps/ctrlProp293.xml><?xml version="1.0" encoding="utf-8"?>
<formControlPr xmlns="http://schemas.microsoft.com/office/spreadsheetml/2009/9/main" objectType="CheckBox" fmlaLink="$O$102" lockText="1" noThreeD="1"/>
</file>

<file path=xl/ctrlProps/ctrlProp294.xml><?xml version="1.0" encoding="utf-8"?>
<formControlPr xmlns="http://schemas.microsoft.com/office/spreadsheetml/2009/9/main" objectType="CheckBox" fmlaLink="$P$102" lockText="1" noThreeD="1"/>
</file>

<file path=xl/ctrlProps/ctrlProp295.xml><?xml version="1.0" encoding="utf-8"?>
<formControlPr xmlns="http://schemas.microsoft.com/office/spreadsheetml/2009/9/main" objectType="CheckBox" fmlaLink="$K$103" lockText="1" noThreeD="1"/>
</file>

<file path=xl/ctrlProps/ctrlProp296.xml><?xml version="1.0" encoding="utf-8"?>
<formControlPr xmlns="http://schemas.microsoft.com/office/spreadsheetml/2009/9/main" objectType="CheckBox" fmlaLink="$L$103" lockText="1" noThreeD="1"/>
</file>

<file path=xl/ctrlProps/ctrlProp297.xml><?xml version="1.0" encoding="utf-8"?>
<formControlPr xmlns="http://schemas.microsoft.com/office/spreadsheetml/2009/9/main" objectType="CheckBox" fmlaLink="$M$103" lockText="1" noThreeD="1"/>
</file>

<file path=xl/ctrlProps/ctrlProp298.xml><?xml version="1.0" encoding="utf-8"?>
<formControlPr xmlns="http://schemas.microsoft.com/office/spreadsheetml/2009/9/main" objectType="CheckBox" fmlaLink="$N$103" lockText="1" noThreeD="1"/>
</file>

<file path=xl/ctrlProps/ctrlProp299.xml><?xml version="1.0" encoding="utf-8"?>
<formControlPr xmlns="http://schemas.microsoft.com/office/spreadsheetml/2009/9/main" objectType="CheckBox" fmlaLink="$O$103" lockText="1" noThreeD="1"/>
</file>

<file path=xl/ctrlProps/ctrlProp3.xml><?xml version="1.0" encoding="utf-8"?>
<formControlPr xmlns="http://schemas.microsoft.com/office/spreadsheetml/2009/9/main" objectType="CheckBox" fmlaLink="$M$8" noThreeD="1"/>
</file>

<file path=xl/ctrlProps/ctrlProp30.xml><?xml version="1.0" encoding="utf-8"?>
<formControlPr xmlns="http://schemas.microsoft.com/office/spreadsheetml/2009/9/main" objectType="CheckBox" fmlaLink="$P$14" lockText="1" noThreeD="1"/>
</file>

<file path=xl/ctrlProps/ctrlProp300.xml><?xml version="1.0" encoding="utf-8"?>
<formControlPr xmlns="http://schemas.microsoft.com/office/spreadsheetml/2009/9/main" objectType="CheckBox" fmlaLink="$P$103" lockText="1" noThreeD="1"/>
</file>

<file path=xl/ctrlProps/ctrlProp301.xml><?xml version="1.0" encoding="utf-8"?>
<formControlPr xmlns="http://schemas.microsoft.com/office/spreadsheetml/2009/9/main" objectType="CheckBox" fmlaLink="$K$108" lockText="1" noThreeD="1"/>
</file>

<file path=xl/ctrlProps/ctrlProp302.xml><?xml version="1.0" encoding="utf-8"?>
<formControlPr xmlns="http://schemas.microsoft.com/office/spreadsheetml/2009/9/main" objectType="CheckBox" fmlaLink="$L$108" lockText="1" noThreeD="1"/>
</file>

<file path=xl/ctrlProps/ctrlProp303.xml><?xml version="1.0" encoding="utf-8"?>
<formControlPr xmlns="http://schemas.microsoft.com/office/spreadsheetml/2009/9/main" objectType="CheckBox" fmlaLink="$M$108" lockText="1" noThreeD="1"/>
</file>

<file path=xl/ctrlProps/ctrlProp304.xml><?xml version="1.0" encoding="utf-8"?>
<formControlPr xmlns="http://schemas.microsoft.com/office/spreadsheetml/2009/9/main" objectType="CheckBox" fmlaLink="$N$108" lockText="1" noThreeD="1"/>
</file>

<file path=xl/ctrlProps/ctrlProp305.xml><?xml version="1.0" encoding="utf-8"?>
<formControlPr xmlns="http://schemas.microsoft.com/office/spreadsheetml/2009/9/main" objectType="CheckBox" fmlaLink="$O$108" lockText="1" noThreeD="1"/>
</file>

<file path=xl/ctrlProps/ctrlProp306.xml><?xml version="1.0" encoding="utf-8"?>
<formControlPr xmlns="http://schemas.microsoft.com/office/spreadsheetml/2009/9/main" objectType="CheckBox" fmlaLink="$P$108" lockText="1" noThreeD="1"/>
</file>

<file path=xl/ctrlProps/ctrlProp307.xml><?xml version="1.0" encoding="utf-8"?>
<formControlPr xmlns="http://schemas.microsoft.com/office/spreadsheetml/2009/9/main" objectType="CheckBox" fmlaLink="$K$109" lockText="1" noThreeD="1"/>
</file>

<file path=xl/ctrlProps/ctrlProp308.xml><?xml version="1.0" encoding="utf-8"?>
<formControlPr xmlns="http://schemas.microsoft.com/office/spreadsheetml/2009/9/main" objectType="CheckBox" fmlaLink="$L$109" lockText="1" noThreeD="1"/>
</file>

<file path=xl/ctrlProps/ctrlProp309.xml><?xml version="1.0" encoding="utf-8"?>
<formControlPr xmlns="http://schemas.microsoft.com/office/spreadsheetml/2009/9/main" objectType="CheckBox" fmlaLink="$M$109" lockText="1" noThreeD="1"/>
</file>

<file path=xl/ctrlProps/ctrlProp31.xml><?xml version="1.0" encoding="utf-8"?>
<formControlPr xmlns="http://schemas.microsoft.com/office/spreadsheetml/2009/9/main" objectType="CheckBox" fmlaLink="$K$18" lockText="1" noThreeD="1"/>
</file>

<file path=xl/ctrlProps/ctrlProp310.xml><?xml version="1.0" encoding="utf-8"?>
<formControlPr xmlns="http://schemas.microsoft.com/office/spreadsheetml/2009/9/main" objectType="CheckBox" fmlaLink="$N$109" lockText="1" noThreeD="1"/>
</file>

<file path=xl/ctrlProps/ctrlProp311.xml><?xml version="1.0" encoding="utf-8"?>
<formControlPr xmlns="http://schemas.microsoft.com/office/spreadsheetml/2009/9/main" objectType="CheckBox" fmlaLink="$O$109" lockText="1" noThreeD="1"/>
</file>

<file path=xl/ctrlProps/ctrlProp312.xml><?xml version="1.0" encoding="utf-8"?>
<formControlPr xmlns="http://schemas.microsoft.com/office/spreadsheetml/2009/9/main" objectType="CheckBox" fmlaLink="$P$109" lockText="1" noThreeD="1"/>
</file>

<file path=xl/ctrlProps/ctrlProp313.xml><?xml version="1.0" encoding="utf-8"?>
<formControlPr xmlns="http://schemas.microsoft.com/office/spreadsheetml/2009/9/main" objectType="CheckBox" fmlaLink="$K$107" lockText="1" noThreeD="1"/>
</file>

<file path=xl/ctrlProps/ctrlProp314.xml><?xml version="1.0" encoding="utf-8"?>
<formControlPr xmlns="http://schemas.microsoft.com/office/spreadsheetml/2009/9/main" objectType="CheckBox" fmlaLink="$L$107" lockText="1" noThreeD="1"/>
</file>

<file path=xl/ctrlProps/ctrlProp315.xml><?xml version="1.0" encoding="utf-8"?>
<formControlPr xmlns="http://schemas.microsoft.com/office/spreadsheetml/2009/9/main" objectType="CheckBox" fmlaLink="$M$107" lockText="1" noThreeD="1"/>
</file>

<file path=xl/ctrlProps/ctrlProp316.xml><?xml version="1.0" encoding="utf-8"?>
<formControlPr xmlns="http://schemas.microsoft.com/office/spreadsheetml/2009/9/main" objectType="CheckBox" fmlaLink="$N$107" lockText="1" noThreeD="1"/>
</file>

<file path=xl/ctrlProps/ctrlProp317.xml><?xml version="1.0" encoding="utf-8"?>
<formControlPr xmlns="http://schemas.microsoft.com/office/spreadsheetml/2009/9/main" objectType="CheckBox" fmlaLink="$O$107" lockText="1" noThreeD="1"/>
</file>

<file path=xl/ctrlProps/ctrlProp318.xml><?xml version="1.0" encoding="utf-8"?>
<formControlPr xmlns="http://schemas.microsoft.com/office/spreadsheetml/2009/9/main" objectType="CheckBox" fmlaLink="$P$107" lockText="1" noThreeD="1"/>
</file>

<file path=xl/ctrlProps/ctrlProp319.xml><?xml version="1.0" encoding="utf-8"?>
<formControlPr xmlns="http://schemas.microsoft.com/office/spreadsheetml/2009/9/main" objectType="CheckBox" fmlaLink="$K$111" lockText="1" noThreeD="1"/>
</file>

<file path=xl/ctrlProps/ctrlProp32.xml><?xml version="1.0" encoding="utf-8"?>
<formControlPr xmlns="http://schemas.microsoft.com/office/spreadsheetml/2009/9/main" objectType="CheckBox" fmlaLink="$L$18" lockText="1" noThreeD="1"/>
</file>

<file path=xl/ctrlProps/ctrlProp320.xml><?xml version="1.0" encoding="utf-8"?>
<formControlPr xmlns="http://schemas.microsoft.com/office/spreadsheetml/2009/9/main" objectType="CheckBox" fmlaLink="$L$111" lockText="1" noThreeD="1"/>
</file>

<file path=xl/ctrlProps/ctrlProp321.xml><?xml version="1.0" encoding="utf-8"?>
<formControlPr xmlns="http://schemas.microsoft.com/office/spreadsheetml/2009/9/main" objectType="CheckBox" fmlaLink="$M$111" lockText="1" noThreeD="1"/>
</file>

<file path=xl/ctrlProps/ctrlProp322.xml><?xml version="1.0" encoding="utf-8"?>
<formControlPr xmlns="http://schemas.microsoft.com/office/spreadsheetml/2009/9/main" objectType="CheckBox" fmlaLink="$N$111" lockText="1" noThreeD="1"/>
</file>

<file path=xl/ctrlProps/ctrlProp323.xml><?xml version="1.0" encoding="utf-8"?>
<formControlPr xmlns="http://schemas.microsoft.com/office/spreadsheetml/2009/9/main" objectType="CheckBox" fmlaLink="$O$111" lockText="1" noThreeD="1"/>
</file>

<file path=xl/ctrlProps/ctrlProp324.xml><?xml version="1.0" encoding="utf-8"?>
<formControlPr xmlns="http://schemas.microsoft.com/office/spreadsheetml/2009/9/main" objectType="CheckBox" fmlaLink="$P$111" lockText="1" noThreeD="1"/>
</file>

<file path=xl/ctrlProps/ctrlProp325.xml><?xml version="1.0" encoding="utf-8"?>
<formControlPr xmlns="http://schemas.microsoft.com/office/spreadsheetml/2009/9/main" objectType="CheckBox" fmlaLink="$K$113" lockText="1" noThreeD="1"/>
</file>

<file path=xl/ctrlProps/ctrlProp326.xml><?xml version="1.0" encoding="utf-8"?>
<formControlPr xmlns="http://schemas.microsoft.com/office/spreadsheetml/2009/9/main" objectType="CheckBox" fmlaLink="$L$113" lockText="1" noThreeD="1"/>
</file>

<file path=xl/ctrlProps/ctrlProp327.xml><?xml version="1.0" encoding="utf-8"?>
<formControlPr xmlns="http://schemas.microsoft.com/office/spreadsheetml/2009/9/main" objectType="CheckBox" fmlaLink="$M$113" lockText="1" noThreeD="1"/>
</file>

<file path=xl/ctrlProps/ctrlProp328.xml><?xml version="1.0" encoding="utf-8"?>
<formControlPr xmlns="http://schemas.microsoft.com/office/spreadsheetml/2009/9/main" objectType="CheckBox" fmlaLink="$N$113" lockText="1" noThreeD="1"/>
</file>

<file path=xl/ctrlProps/ctrlProp329.xml><?xml version="1.0" encoding="utf-8"?>
<formControlPr xmlns="http://schemas.microsoft.com/office/spreadsheetml/2009/9/main" objectType="CheckBox" fmlaLink="$O$113" lockText="1" noThreeD="1"/>
</file>

<file path=xl/ctrlProps/ctrlProp33.xml><?xml version="1.0" encoding="utf-8"?>
<formControlPr xmlns="http://schemas.microsoft.com/office/spreadsheetml/2009/9/main" objectType="CheckBox" fmlaLink="$M$18" lockText="1" noThreeD="1"/>
</file>

<file path=xl/ctrlProps/ctrlProp330.xml><?xml version="1.0" encoding="utf-8"?>
<formControlPr xmlns="http://schemas.microsoft.com/office/spreadsheetml/2009/9/main" objectType="CheckBox" fmlaLink="$P$113" lockText="1" noThreeD="1"/>
</file>

<file path=xl/ctrlProps/ctrlProp331.xml><?xml version="1.0" encoding="utf-8"?>
<formControlPr xmlns="http://schemas.microsoft.com/office/spreadsheetml/2009/9/main" objectType="CheckBox" fmlaLink="$K$114" lockText="1" noThreeD="1"/>
</file>

<file path=xl/ctrlProps/ctrlProp332.xml><?xml version="1.0" encoding="utf-8"?>
<formControlPr xmlns="http://schemas.microsoft.com/office/spreadsheetml/2009/9/main" objectType="CheckBox" fmlaLink="$L$114" lockText="1" noThreeD="1"/>
</file>

<file path=xl/ctrlProps/ctrlProp333.xml><?xml version="1.0" encoding="utf-8"?>
<formControlPr xmlns="http://schemas.microsoft.com/office/spreadsheetml/2009/9/main" objectType="CheckBox" fmlaLink="$M$114" lockText="1" noThreeD="1"/>
</file>

<file path=xl/ctrlProps/ctrlProp334.xml><?xml version="1.0" encoding="utf-8"?>
<formControlPr xmlns="http://schemas.microsoft.com/office/spreadsheetml/2009/9/main" objectType="CheckBox" fmlaLink="$N$114" lockText="1" noThreeD="1"/>
</file>

<file path=xl/ctrlProps/ctrlProp335.xml><?xml version="1.0" encoding="utf-8"?>
<formControlPr xmlns="http://schemas.microsoft.com/office/spreadsheetml/2009/9/main" objectType="CheckBox" fmlaLink="$O$114" lockText="1" noThreeD="1"/>
</file>

<file path=xl/ctrlProps/ctrlProp336.xml><?xml version="1.0" encoding="utf-8"?>
<formControlPr xmlns="http://schemas.microsoft.com/office/spreadsheetml/2009/9/main" objectType="CheckBox" fmlaLink="$P$114" lockText="1" noThreeD="1"/>
</file>

<file path=xl/ctrlProps/ctrlProp337.xml><?xml version="1.0" encoding="utf-8"?>
<formControlPr xmlns="http://schemas.microsoft.com/office/spreadsheetml/2009/9/main" objectType="CheckBox" fmlaLink="$K$115" lockText="1" noThreeD="1"/>
</file>

<file path=xl/ctrlProps/ctrlProp338.xml><?xml version="1.0" encoding="utf-8"?>
<formControlPr xmlns="http://schemas.microsoft.com/office/spreadsheetml/2009/9/main" objectType="CheckBox" fmlaLink="$L$115" lockText="1" noThreeD="1"/>
</file>

<file path=xl/ctrlProps/ctrlProp339.xml><?xml version="1.0" encoding="utf-8"?>
<formControlPr xmlns="http://schemas.microsoft.com/office/spreadsheetml/2009/9/main" objectType="CheckBox" fmlaLink="$M$115" lockText="1" noThreeD="1"/>
</file>

<file path=xl/ctrlProps/ctrlProp34.xml><?xml version="1.0" encoding="utf-8"?>
<formControlPr xmlns="http://schemas.microsoft.com/office/spreadsheetml/2009/9/main" objectType="CheckBox" fmlaLink="$N$18" lockText="1" noThreeD="1"/>
</file>

<file path=xl/ctrlProps/ctrlProp340.xml><?xml version="1.0" encoding="utf-8"?>
<formControlPr xmlns="http://schemas.microsoft.com/office/spreadsheetml/2009/9/main" objectType="CheckBox" fmlaLink="$N$115" lockText="1" noThreeD="1"/>
</file>

<file path=xl/ctrlProps/ctrlProp341.xml><?xml version="1.0" encoding="utf-8"?>
<formControlPr xmlns="http://schemas.microsoft.com/office/spreadsheetml/2009/9/main" objectType="CheckBox" fmlaLink="$O$115" lockText="1" noThreeD="1"/>
</file>

<file path=xl/ctrlProps/ctrlProp342.xml><?xml version="1.0" encoding="utf-8"?>
<formControlPr xmlns="http://schemas.microsoft.com/office/spreadsheetml/2009/9/main" objectType="CheckBox" fmlaLink="$P$115" lockText="1" noThreeD="1"/>
</file>

<file path=xl/ctrlProps/ctrlProp343.xml><?xml version="1.0" encoding="utf-8"?>
<formControlPr xmlns="http://schemas.microsoft.com/office/spreadsheetml/2009/9/main" objectType="CheckBox" fmlaLink="$K$116" lockText="1" noThreeD="1"/>
</file>

<file path=xl/ctrlProps/ctrlProp344.xml><?xml version="1.0" encoding="utf-8"?>
<formControlPr xmlns="http://schemas.microsoft.com/office/spreadsheetml/2009/9/main" objectType="CheckBox" fmlaLink="$L$116" lockText="1" noThreeD="1"/>
</file>

<file path=xl/ctrlProps/ctrlProp345.xml><?xml version="1.0" encoding="utf-8"?>
<formControlPr xmlns="http://schemas.microsoft.com/office/spreadsheetml/2009/9/main" objectType="CheckBox" fmlaLink="$M$116" lockText="1" noThreeD="1"/>
</file>

<file path=xl/ctrlProps/ctrlProp346.xml><?xml version="1.0" encoding="utf-8"?>
<formControlPr xmlns="http://schemas.microsoft.com/office/spreadsheetml/2009/9/main" objectType="CheckBox" fmlaLink="$N$116" lockText="1" noThreeD="1"/>
</file>

<file path=xl/ctrlProps/ctrlProp347.xml><?xml version="1.0" encoding="utf-8"?>
<formControlPr xmlns="http://schemas.microsoft.com/office/spreadsheetml/2009/9/main" objectType="CheckBox" fmlaLink="$O$116" lockText="1" noThreeD="1"/>
</file>

<file path=xl/ctrlProps/ctrlProp348.xml><?xml version="1.0" encoding="utf-8"?>
<formControlPr xmlns="http://schemas.microsoft.com/office/spreadsheetml/2009/9/main" objectType="CheckBox" fmlaLink="$P$116" lockText="1" noThreeD="1"/>
</file>

<file path=xl/ctrlProps/ctrlProp349.xml><?xml version="1.0" encoding="utf-8"?>
<formControlPr xmlns="http://schemas.microsoft.com/office/spreadsheetml/2009/9/main" objectType="CheckBox" fmlaLink="$K$127" lockText="1" noThreeD="1"/>
</file>

<file path=xl/ctrlProps/ctrlProp35.xml><?xml version="1.0" encoding="utf-8"?>
<formControlPr xmlns="http://schemas.microsoft.com/office/spreadsheetml/2009/9/main" objectType="CheckBox" fmlaLink="$O$18" lockText="1" noThreeD="1"/>
</file>

<file path=xl/ctrlProps/ctrlProp350.xml><?xml version="1.0" encoding="utf-8"?>
<formControlPr xmlns="http://schemas.microsoft.com/office/spreadsheetml/2009/9/main" objectType="CheckBox" fmlaLink="$L$127" lockText="1" noThreeD="1"/>
</file>

<file path=xl/ctrlProps/ctrlProp351.xml><?xml version="1.0" encoding="utf-8"?>
<formControlPr xmlns="http://schemas.microsoft.com/office/spreadsheetml/2009/9/main" objectType="CheckBox" fmlaLink="$M$127" lockText="1" noThreeD="1"/>
</file>

<file path=xl/ctrlProps/ctrlProp352.xml><?xml version="1.0" encoding="utf-8"?>
<formControlPr xmlns="http://schemas.microsoft.com/office/spreadsheetml/2009/9/main" objectType="CheckBox" fmlaLink="$N$127" lockText="1" noThreeD="1"/>
</file>

<file path=xl/ctrlProps/ctrlProp353.xml><?xml version="1.0" encoding="utf-8"?>
<formControlPr xmlns="http://schemas.microsoft.com/office/spreadsheetml/2009/9/main" objectType="CheckBox" fmlaLink="$O$127" lockText="1" noThreeD="1"/>
</file>

<file path=xl/ctrlProps/ctrlProp354.xml><?xml version="1.0" encoding="utf-8"?>
<formControlPr xmlns="http://schemas.microsoft.com/office/spreadsheetml/2009/9/main" objectType="CheckBox" fmlaLink="$P$127" lockText="1" noThreeD="1"/>
</file>

<file path=xl/ctrlProps/ctrlProp355.xml><?xml version="1.0" encoding="utf-8"?>
<formControlPr xmlns="http://schemas.microsoft.com/office/spreadsheetml/2009/9/main" objectType="CheckBox" fmlaLink="$K$136" lockText="1" noThreeD="1"/>
</file>

<file path=xl/ctrlProps/ctrlProp356.xml><?xml version="1.0" encoding="utf-8"?>
<formControlPr xmlns="http://schemas.microsoft.com/office/spreadsheetml/2009/9/main" objectType="CheckBox" fmlaLink="$L$136" lockText="1" noThreeD="1"/>
</file>

<file path=xl/ctrlProps/ctrlProp357.xml><?xml version="1.0" encoding="utf-8"?>
<formControlPr xmlns="http://schemas.microsoft.com/office/spreadsheetml/2009/9/main" objectType="CheckBox" fmlaLink="$M$136" lockText="1" noThreeD="1"/>
</file>

<file path=xl/ctrlProps/ctrlProp358.xml><?xml version="1.0" encoding="utf-8"?>
<formControlPr xmlns="http://schemas.microsoft.com/office/spreadsheetml/2009/9/main" objectType="CheckBox" fmlaLink="$N$136" lockText="1" noThreeD="1"/>
</file>

<file path=xl/ctrlProps/ctrlProp359.xml><?xml version="1.0" encoding="utf-8"?>
<formControlPr xmlns="http://schemas.microsoft.com/office/spreadsheetml/2009/9/main" objectType="CheckBox" fmlaLink="$O$136" lockText="1" noThreeD="1"/>
</file>

<file path=xl/ctrlProps/ctrlProp36.xml><?xml version="1.0" encoding="utf-8"?>
<formControlPr xmlns="http://schemas.microsoft.com/office/spreadsheetml/2009/9/main" objectType="CheckBox" fmlaLink="$P$18" lockText="1" noThreeD="1"/>
</file>

<file path=xl/ctrlProps/ctrlProp360.xml><?xml version="1.0" encoding="utf-8"?>
<formControlPr xmlns="http://schemas.microsoft.com/office/spreadsheetml/2009/9/main" objectType="CheckBox" fmlaLink="$P$136" lockText="1" noThreeD="1"/>
</file>

<file path=xl/ctrlProps/ctrlProp361.xml><?xml version="1.0" encoding="utf-8"?>
<formControlPr xmlns="http://schemas.microsoft.com/office/spreadsheetml/2009/9/main" objectType="CheckBox" fmlaLink="$K$138" lockText="1" noThreeD="1"/>
</file>

<file path=xl/ctrlProps/ctrlProp362.xml><?xml version="1.0" encoding="utf-8"?>
<formControlPr xmlns="http://schemas.microsoft.com/office/spreadsheetml/2009/9/main" objectType="CheckBox" fmlaLink="$L$138" lockText="1" noThreeD="1"/>
</file>

<file path=xl/ctrlProps/ctrlProp363.xml><?xml version="1.0" encoding="utf-8"?>
<formControlPr xmlns="http://schemas.microsoft.com/office/spreadsheetml/2009/9/main" objectType="CheckBox" fmlaLink="$M$138" lockText="1" noThreeD="1"/>
</file>

<file path=xl/ctrlProps/ctrlProp364.xml><?xml version="1.0" encoding="utf-8"?>
<formControlPr xmlns="http://schemas.microsoft.com/office/spreadsheetml/2009/9/main" objectType="CheckBox" fmlaLink="$N$138" lockText="1" noThreeD="1"/>
</file>

<file path=xl/ctrlProps/ctrlProp365.xml><?xml version="1.0" encoding="utf-8"?>
<formControlPr xmlns="http://schemas.microsoft.com/office/spreadsheetml/2009/9/main" objectType="CheckBox" fmlaLink="$O$138" lockText="1" noThreeD="1"/>
</file>

<file path=xl/ctrlProps/ctrlProp366.xml><?xml version="1.0" encoding="utf-8"?>
<formControlPr xmlns="http://schemas.microsoft.com/office/spreadsheetml/2009/9/main" objectType="CheckBox" fmlaLink="$P$138" lockText="1" noThreeD="1"/>
</file>

<file path=xl/ctrlProps/ctrlProp367.xml><?xml version="1.0" encoding="utf-8"?>
<formControlPr xmlns="http://schemas.microsoft.com/office/spreadsheetml/2009/9/main" objectType="CheckBox" fmlaLink="$K$139" lockText="1" noThreeD="1"/>
</file>

<file path=xl/ctrlProps/ctrlProp368.xml><?xml version="1.0" encoding="utf-8"?>
<formControlPr xmlns="http://schemas.microsoft.com/office/spreadsheetml/2009/9/main" objectType="CheckBox" fmlaLink="$L$139" lockText="1" noThreeD="1"/>
</file>

<file path=xl/ctrlProps/ctrlProp369.xml><?xml version="1.0" encoding="utf-8"?>
<formControlPr xmlns="http://schemas.microsoft.com/office/spreadsheetml/2009/9/main" objectType="CheckBox" fmlaLink="$M$139" lockText="1" noThreeD="1"/>
</file>

<file path=xl/ctrlProps/ctrlProp37.xml><?xml version="1.0" encoding="utf-8"?>
<formControlPr xmlns="http://schemas.microsoft.com/office/spreadsheetml/2009/9/main" objectType="CheckBox" fmlaLink="$K$19" lockText="1" noThreeD="1"/>
</file>

<file path=xl/ctrlProps/ctrlProp370.xml><?xml version="1.0" encoding="utf-8"?>
<formControlPr xmlns="http://schemas.microsoft.com/office/spreadsheetml/2009/9/main" objectType="CheckBox" fmlaLink="$N$139" lockText="1" noThreeD="1"/>
</file>

<file path=xl/ctrlProps/ctrlProp371.xml><?xml version="1.0" encoding="utf-8"?>
<formControlPr xmlns="http://schemas.microsoft.com/office/spreadsheetml/2009/9/main" objectType="CheckBox" fmlaLink="$O$139" lockText="1" noThreeD="1"/>
</file>

<file path=xl/ctrlProps/ctrlProp372.xml><?xml version="1.0" encoding="utf-8"?>
<formControlPr xmlns="http://schemas.microsoft.com/office/spreadsheetml/2009/9/main" objectType="CheckBox" fmlaLink="$P$139" lockText="1" noThreeD="1"/>
</file>

<file path=xl/ctrlProps/ctrlProp373.xml><?xml version="1.0" encoding="utf-8"?>
<formControlPr xmlns="http://schemas.microsoft.com/office/spreadsheetml/2009/9/main" objectType="CheckBox" fmlaLink="$K$140" lockText="1" noThreeD="1"/>
</file>

<file path=xl/ctrlProps/ctrlProp374.xml><?xml version="1.0" encoding="utf-8"?>
<formControlPr xmlns="http://schemas.microsoft.com/office/spreadsheetml/2009/9/main" objectType="CheckBox" fmlaLink="$L$140" lockText="1" noThreeD="1"/>
</file>

<file path=xl/ctrlProps/ctrlProp375.xml><?xml version="1.0" encoding="utf-8"?>
<formControlPr xmlns="http://schemas.microsoft.com/office/spreadsheetml/2009/9/main" objectType="CheckBox" fmlaLink="$M$140" lockText="1" noThreeD="1"/>
</file>

<file path=xl/ctrlProps/ctrlProp376.xml><?xml version="1.0" encoding="utf-8"?>
<formControlPr xmlns="http://schemas.microsoft.com/office/spreadsheetml/2009/9/main" objectType="CheckBox" fmlaLink="$N$140" lockText="1" noThreeD="1"/>
</file>

<file path=xl/ctrlProps/ctrlProp377.xml><?xml version="1.0" encoding="utf-8"?>
<formControlPr xmlns="http://schemas.microsoft.com/office/spreadsheetml/2009/9/main" objectType="CheckBox" fmlaLink="$O$140" lockText="1" noThreeD="1"/>
</file>

<file path=xl/ctrlProps/ctrlProp378.xml><?xml version="1.0" encoding="utf-8"?>
<formControlPr xmlns="http://schemas.microsoft.com/office/spreadsheetml/2009/9/main" objectType="CheckBox" fmlaLink="$P$140" lockText="1" noThreeD="1"/>
</file>

<file path=xl/ctrlProps/ctrlProp379.xml><?xml version="1.0" encoding="utf-8"?>
<formControlPr xmlns="http://schemas.microsoft.com/office/spreadsheetml/2009/9/main" objectType="CheckBox" fmlaLink="$K$122" lockText="1" noThreeD="1"/>
</file>

<file path=xl/ctrlProps/ctrlProp38.xml><?xml version="1.0" encoding="utf-8"?>
<formControlPr xmlns="http://schemas.microsoft.com/office/spreadsheetml/2009/9/main" objectType="CheckBox" fmlaLink="$L$19" lockText="1" noThreeD="1"/>
</file>

<file path=xl/ctrlProps/ctrlProp380.xml><?xml version="1.0" encoding="utf-8"?>
<formControlPr xmlns="http://schemas.microsoft.com/office/spreadsheetml/2009/9/main" objectType="CheckBox" fmlaLink="$L$122" lockText="1" noThreeD="1"/>
</file>

<file path=xl/ctrlProps/ctrlProp381.xml><?xml version="1.0" encoding="utf-8"?>
<formControlPr xmlns="http://schemas.microsoft.com/office/spreadsheetml/2009/9/main" objectType="CheckBox" fmlaLink="$M$122" lockText="1" noThreeD="1"/>
</file>

<file path=xl/ctrlProps/ctrlProp382.xml><?xml version="1.0" encoding="utf-8"?>
<formControlPr xmlns="http://schemas.microsoft.com/office/spreadsheetml/2009/9/main" objectType="CheckBox" fmlaLink="$N$122" lockText="1" noThreeD="1"/>
</file>

<file path=xl/ctrlProps/ctrlProp383.xml><?xml version="1.0" encoding="utf-8"?>
<formControlPr xmlns="http://schemas.microsoft.com/office/spreadsheetml/2009/9/main" objectType="CheckBox" fmlaLink="$O$122" lockText="1" noThreeD="1"/>
</file>

<file path=xl/ctrlProps/ctrlProp384.xml><?xml version="1.0" encoding="utf-8"?>
<formControlPr xmlns="http://schemas.microsoft.com/office/spreadsheetml/2009/9/main" objectType="CheckBox" fmlaLink="$P$122" lockText="1" noThreeD="1"/>
</file>

<file path=xl/ctrlProps/ctrlProp385.xml><?xml version="1.0" encoding="utf-8"?>
<formControlPr xmlns="http://schemas.microsoft.com/office/spreadsheetml/2009/9/main" objectType="CheckBox" fmlaLink="$K$123" lockText="1" noThreeD="1"/>
</file>

<file path=xl/ctrlProps/ctrlProp386.xml><?xml version="1.0" encoding="utf-8"?>
<formControlPr xmlns="http://schemas.microsoft.com/office/spreadsheetml/2009/9/main" objectType="CheckBox" fmlaLink="$L$123" lockText="1" noThreeD="1"/>
</file>

<file path=xl/ctrlProps/ctrlProp387.xml><?xml version="1.0" encoding="utf-8"?>
<formControlPr xmlns="http://schemas.microsoft.com/office/spreadsheetml/2009/9/main" objectType="CheckBox" fmlaLink="$M$123" lockText="1" noThreeD="1"/>
</file>

<file path=xl/ctrlProps/ctrlProp388.xml><?xml version="1.0" encoding="utf-8"?>
<formControlPr xmlns="http://schemas.microsoft.com/office/spreadsheetml/2009/9/main" objectType="CheckBox" fmlaLink="$N$123" lockText="1" noThreeD="1"/>
</file>

<file path=xl/ctrlProps/ctrlProp389.xml><?xml version="1.0" encoding="utf-8"?>
<formControlPr xmlns="http://schemas.microsoft.com/office/spreadsheetml/2009/9/main" objectType="CheckBox" fmlaLink="$O$123" lockText="1" noThreeD="1"/>
</file>

<file path=xl/ctrlProps/ctrlProp39.xml><?xml version="1.0" encoding="utf-8"?>
<formControlPr xmlns="http://schemas.microsoft.com/office/spreadsheetml/2009/9/main" objectType="CheckBox" fmlaLink="$M$19" lockText="1" noThreeD="1"/>
</file>

<file path=xl/ctrlProps/ctrlProp390.xml><?xml version="1.0" encoding="utf-8"?>
<formControlPr xmlns="http://schemas.microsoft.com/office/spreadsheetml/2009/9/main" objectType="CheckBox" fmlaLink="$P$123" lockText="1" noThreeD="1"/>
</file>

<file path=xl/ctrlProps/ctrlProp391.xml><?xml version="1.0" encoding="utf-8"?>
<formControlPr xmlns="http://schemas.microsoft.com/office/spreadsheetml/2009/9/main" objectType="CheckBox" fmlaLink="$K$124" lockText="1" noThreeD="1"/>
</file>

<file path=xl/ctrlProps/ctrlProp392.xml><?xml version="1.0" encoding="utf-8"?>
<formControlPr xmlns="http://schemas.microsoft.com/office/spreadsheetml/2009/9/main" objectType="CheckBox" fmlaLink="$L$124" lockText="1" noThreeD="1"/>
</file>

<file path=xl/ctrlProps/ctrlProp393.xml><?xml version="1.0" encoding="utf-8"?>
<formControlPr xmlns="http://schemas.microsoft.com/office/spreadsheetml/2009/9/main" objectType="CheckBox" fmlaLink="$M$124" lockText="1" noThreeD="1"/>
</file>

<file path=xl/ctrlProps/ctrlProp394.xml><?xml version="1.0" encoding="utf-8"?>
<formControlPr xmlns="http://schemas.microsoft.com/office/spreadsheetml/2009/9/main" objectType="CheckBox" fmlaLink="$N$124" lockText="1" noThreeD="1"/>
</file>

<file path=xl/ctrlProps/ctrlProp395.xml><?xml version="1.0" encoding="utf-8"?>
<formControlPr xmlns="http://schemas.microsoft.com/office/spreadsheetml/2009/9/main" objectType="CheckBox" fmlaLink="$O$124" lockText="1" noThreeD="1"/>
</file>

<file path=xl/ctrlProps/ctrlProp396.xml><?xml version="1.0" encoding="utf-8"?>
<formControlPr xmlns="http://schemas.microsoft.com/office/spreadsheetml/2009/9/main" objectType="CheckBox" fmlaLink="$P$124" lockText="1" noThreeD="1"/>
</file>

<file path=xl/ctrlProps/ctrlProp397.xml><?xml version="1.0" encoding="utf-8"?>
<formControlPr xmlns="http://schemas.microsoft.com/office/spreadsheetml/2009/9/main" objectType="CheckBox" fmlaLink="$K$126" lockText="1" noThreeD="1"/>
</file>

<file path=xl/ctrlProps/ctrlProp398.xml><?xml version="1.0" encoding="utf-8"?>
<formControlPr xmlns="http://schemas.microsoft.com/office/spreadsheetml/2009/9/main" objectType="CheckBox" fmlaLink="$L$126" lockText="1" noThreeD="1"/>
</file>

<file path=xl/ctrlProps/ctrlProp399.xml><?xml version="1.0" encoding="utf-8"?>
<formControlPr xmlns="http://schemas.microsoft.com/office/spreadsheetml/2009/9/main" objectType="CheckBox" fmlaLink="$M$126" lockText="1" noThreeD="1"/>
</file>

<file path=xl/ctrlProps/ctrlProp4.xml><?xml version="1.0" encoding="utf-8"?>
<formControlPr xmlns="http://schemas.microsoft.com/office/spreadsheetml/2009/9/main" objectType="CheckBox" fmlaLink="$N$8" noThreeD="1"/>
</file>

<file path=xl/ctrlProps/ctrlProp40.xml><?xml version="1.0" encoding="utf-8"?>
<formControlPr xmlns="http://schemas.microsoft.com/office/spreadsheetml/2009/9/main" objectType="CheckBox" fmlaLink="$N$19" lockText="1" noThreeD="1"/>
</file>

<file path=xl/ctrlProps/ctrlProp400.xml><?xml version="1.0" encoding="utf-8"?>
<formControlPr xmlns="http://schemas.microsoft.com/office/spreadsheetml/2009/9/main" objectType="CheckBox" fmlaLink="$N$126" lockText="1" noThreeD="1"/>
</file>

<file path=xl/ctrlProps/ctrlProp401.xml><?xml version="1.0" encoding="utf-8"?>
<formControlPr xmlns="http://schemas.microsoft.com/office/spreadsheetml/2009/9/main" objectType="CheckBox" fmlaLink="$O$126" lockText="1" noThreeD="1"/>
</file>

<file path=xl/ctrlProps/ctrlProp402.xml><?xml version="1.0" encoding="utf-8"?>
<formControlPr xmlns="http://schemas.microsoft.com/office/spreadsheetml/2009/9/main" objectType="CheckBox" fmlaLink="$P$126" lockText="1" noThreeD="1"/>
</file>

<file path=xl/ctrlProps/ctrlProp403.xml><?xml version="1.0" encoding="utf-8"?>
<formControlPr xmlns="http://schemas.microsoft.com/office/spreadsheetml/2009/9/main" objectType="CheckBox" fmlaLink="$K$128" lockText="1" noThreeD="1"/>
</file>

<file path=xl/ctrlProps/ctrlProp404.xml><?xml version="1.0" encoding="utf-8"?>
<formControlPr xmlns="http://schemas.microsoft.com/office/spreadsheetml/2009/9/main" objectType="CheckBox" fmlaLink="$L$128" lockText="1" noThreeD="1"/>
</file>

<file path=xl/ctrlProps/ctrlProp405.xml><?xml version="1.0" encoding="utf-8"?>
<formControlPr xmlns="http://schemas.microsoft.com/office/spreadsheetml/2009/9/main" objectType="CheckBox" fmlaLink="$M$128" lockText="1" noThreeD="1"/>
</file>

<file path=xl/ctrlProps/ctrlProp406.xml><?xml version="1.0" encoding="utf-8"?>
<formControlPr xmlns="http://schemas.microsoft.com/office/spreadsheetml/2009/9/main" objectType="CheckBox" fmlaLink="$N$128" lockText="1" noThreeD="1"/>
</file>

<file path=xl/ctrlProps/ctrlProp407.xml><?xml version="1.0" encoding="utf-8"?>
<formControlPr xmlns="http://schemas.microsoft.com/office/spreadsheetml/2009/9/main" objectType="CheckBox" fmlaLink="$O$128" lockText="1" noThreeD="1"/>
</file>

<file path=xl/ctrlProps/ctrlProp408.xml><?xml version="1.0" encoding="utf-8"?>
<formControlPr xmlns="http://schemas.microsoft.com/office/spreadsheetml/2009/9/main" objectType="CheckBox" fmlaLink="$P$128" lockText="1" noThreeD="1"/>
</file>

<file path=xl/ctrlProps/ctrlProp409.xml><?xml version="1.0" encoding="utf-8"?>
<formControlPr xmlns="http://schemas.microsoft.com/office/spreadsheetml/2009/9/main" objectType="CheckBox" fmlaLink="$K$130" lockText="1" noThreeD="1"/>
</file>

<file path=xl/ctrlProps/ctrlProp41.xml><?xml version="1.0" encoding="utf-8"?>
<formControlPr xmlns="http://schemas.microsoft.com/office/spreadsheetml/2009/9/main" objectType="CheckBox" fmlaLink="$O$19" lockText="1" noThreeD="1"/>
</file>

<file path=xl/ctrlProps/ctrlProp410.xml><?xml version="1.0" encoding="utf-8"?>
<formControlPr xmlns="http://schemas.microsoft.com/office/spreadsheetml/2009/9/main" objectType="CheckBox" fmlaLink="$L$130" lockText="1" noThreeD="1"/>
</file>

<file path=xl/ctrlProps/ctrlProp411.xml><?xml version="1.0" encoding="utf-8"?>
<formControlPr xmlns="http://schemas.microsoft.com/office/spreadsheetml/2009/9/main" objectType="CheckBox" fmlaLink="$M$130" lockText="1" noThreeD="1"/>
</file>

<file path=xl/ctrlProps/ctrlProp412.xml><?xml version="1.0" encoding="utf-8"?>
<formControlPr xmlns="http://schemas.microsoft.com/office/spreadsheetml/2009/9/main" objectType="CheckBox" fmlaLink="$N$130" lockText="1" noThreeD="1"/>
</file>

<file path=xl/ctrlProps/ctrlProp413.xml><?xml version="1.0" encoding="utf-8"?>
<formControlPr xmlns="http://schemas.microsoft.com/office/spreadsheetml/2009/9/main" objectType="CheckBox" fmlaLink="$O$130" lockText="1" noThreeD="1"/>
</file>

<file path=xl/ctrlProps/ctrlProp414.xml><?xml version="1.0" encoding="utf-8"?>
<formControlPr xmlns="http://schemas.microsoft.com/office/spreadsheetml/2009/9/main" objectType="CheckBox" fmlaLink="$P$130" lockText="1" noThreeD="1"/>
</file>

<file path=xl/ctrlProps/ctrlProp415.xml><?xml version="1.0" encoding="utf-8"?>
<formControlPr xmlns="http://schemas.microsoft.com/office/spreadsheetml/2009/9/main" objectType="CheckBox" fmlaLink="$K$132" lockText="1" noThreeD="1"/>
</file>

<file path=xl/ctrlProps/ctrlProp416.xml><?xml version="1.0" encoding="utf-8"?>
<formControlPr xmlns="http://schemas.microsoft.com/office/spreadsheetml/2009/9/main" objectType="CheckBox" fmlaLink="$L$132" lockText="1" noThreeD="1"/>
</file>

<file path=xl/ctrlProps/ctrlProp417.xml><?xml version="1.0" encoding="utf-8"?>
<formControlPr xmlns="http://schemas.microsoft.com/office/spreadsheetml/2009/9/main" objectType="CheckBox" fmlaLink="$M$132" lockText="1" noThreeD="1"/>
</file>

<file path=xl/ctrlProps/ctrlProp418.xml><?xml version="1.0" encoding="utf-8"?>
<formControlPr xmlns="http://schemas.microsoft.com/office/spreadsheetml/2009/9/main" objectType="CheckBox" fmlaLink="$N$132" lockText="1" noThreeD="1"/>
</file>

<file path=xl/ctrlProps/ctrlProp419.xml><?xml version="1.0" encoding="utf-8"?>
<formControlPr xmlns="http://schemas.microsoft.com/office/spreadsheetml/2009/9/main" objectType="CheckBox" fmlaLink="$O$132" lockText="1" noThreeD="1"/>
</file>

<file path=xl/ctrlProps/ctrlProp42.xml><?xml version="1.0" encoding="utf-8"?>
<formControlPr xmlns="http://schemas.microsoft.com/office/spreadsheetml/2009/9/main" objectType="CheckBox" fmlaLink="$P$19" lockText="1" noThreeD="1"/>
</file>

<file path=xl/ctrlProps/ctrlProp420.xml><?xml version="1.0" encoding="utf-8"?>
<formControlPr xmlns="http://schemas.microsoft.com/office/spreadsheetml/2009/9/main" objectType="CheckBox" fmlaLink="$P$132" lockText="1" noThreeD="1"/>
</file>

<file path=xl/ctrlProps/ctrlProp421.xml><?xml version="1.0" encoding="utf-8"?>
<formControlPr xmlns="http://schemas.microsoft.com/office/spreadsheetml/2009/9/main" objectType="CheckBox" fmlaLink="$K$55" lockText="1" noThreeD="1"/>
</file>

<file path=xl/ctrlProps/ctrlProp422.xml><?xml version="1.0" encoding="utf-8"?>
<formControlPr xmlns="http://schemas.microsoft.com/office/spreadsheetml/2009/9/main" objectType="CheckBox" fmlaLink="$L$55" lockText="1" noThreeD="1"/>
</file>

<file path=xl/ctrlProps/ctrlProp423.xml><?xml version="1.0" encoding="utf-8"?>
<formControlPr xmlns="http://schemas.microsoft.com/office/spreadsheetml/2009/9/main" objectType="CheckBox" fmlaLink="$M$55" lockText="1" noThreeD="1"/>
</file>

<file path=xl/ctrlProps/ctrlProp424.xml><?xml version="1.0" encoding="utf-8"?>
<formControlPr xmlns="http://schemas.microsoft.com/office/spreadsheetml/2009/9/main" objectType="CheckBox" fmlaLink="$N$55" lockText="1" noThreeD="1"/>
</file>

<file path=xl/ctrlProps/ctrlProp425.xml><?xml version="1.0" encoding="utf-8"?>
<formControlPr xmlns="http://schemas.microsoft.com/office/spreadsheetml/2009/9/main" objectType="CheckBox" fmlaLink="$O$55" lockText="1" noThreeD="1"/>
</file>

<file path=xl/ctrlProps/ctrlProp426.xml><?xml version="1.0" encoding="utf-8"?>
<formControlPr xmlns="http://schemas.microsoft.com/office/spreadsheetml/2009/9/main" objectType="CheckBox" fmlaLink="$P$55" lockText="1" noThreeD="1"/>
</file>

<file path=xl/ctrlProps/ctrlProp43.xml><?xml version="1.0" encoding="utf-8"?>
<formControlPr xmlns="http://schemas.microsoft.com/office/spreadsheetml/2009/9/main" objectType="CheckBox" fmlaLink="$K$21" lockText="1" noThreeD="1"/>
</file>

<file path=xl/ctrlProps/ctrlProp44.xml><?xml version="1.0" encoding="utf-8"?>
<formControlPr xmlns="http://schemas.microsoft.com/office/spreadsheetml/2009/9/main" objectType="CheckBox" fmlaLink="$L$21" lockText="1" noThreeD="1"/>
</file>

<file path=xl/ctrlProps/ctrlProp45.xml><?xml version="1.0" encoding="utf-8"?>
<formControlPr xmlns="http://schemas.microsoft.com/office/spreadsheetml/2009/9/main" objectType="CheckBox" fmlaLink="$M$21" lockText="1" noThreeD="1"/>
</file>

<file path=xl/ctrlProps/ctrlProp46.xml><?xml version="1.0" encoding="utf-8"?>
<formControlPr xmlns="http://schemas.microsoft.com/office/spreadsheetml/2009/9/main" objectType="CheckBox" fmlaLink="$N$21" lockText="1" noThreeD="1"/>
</file>

<file path=xl/ctrlProps/ctrlProp47.xml><?xml version="1.0" encoding="utf-8"?>
<formControlPr xmlns="http://schemas.microsoft.com/office/spreadsheetml/2009/9/main" objectType="CheckBox" fmlaLink="$O$21" lockText="1" noThreeD="1"/>
</file>

<file path=xl/ctrlProps/ctrlProp48.xml><?xml version="1.0" encoding="utf-8"?>
<formControlPr xmlns="http://schemas.microsoft.com/office/spreadsheetml/2009/9/main" objectType="CheckBox" fmlaLink="$P$21" lockText="1" noThreeD="1"/>
</file>

<file path=xl/ctrlProps/ctrlProp49.xml><?xml version="1.0" encoding="utf-8"?>
<formControlPr xmlns="http://schemas.microsoft.com/office/spreadsheetml/2009/9/main" objectType="CheckBox" fmlaLink="$K$22" lockText="1" noThreeD="1"/>
</file>

<file path=xl/ctrlProps/ctrlProp5.xml><?xml version="1.0" encoding="utf-8"?>
<formControlPr xmlns="http://schemas.microsoft.com/office/spreadsheetml/2009/9/main" objectType="CheckBox" fmlaLink="$O$8" noThreeD="1"/>
</file>

<file path=xl/ctrlProps/ctrlProp50.xml><?xml version="1.0" encoding="utf-8"?>
<formControlPr xmlns="http://schemas.microsoft.com/office/spreadsheetml/2009/9/main" objectType="CheckBox" fmlaLink="$L$22" lockText="1" noThreeD="1"/>
</file>

<file path=xl/ctrlProps/ctrlProp51.xml><?xml version="1.0" encoding="utf-8"?>
<formControlPr xmlns="http://schemas.microsoft.com/office/spreadsheetml/2009/9/main" objectType="CheckBox" fmlaLink="$M$22" lockText="1" noThreeD="1"/>
</file>

<file path=xl/ctrlProps/ctrlProp52.xml><?xml version="1.0" encoding="utf-8"?>
<formControlPr xmlns="http://schemas.microsoft.com/office/spreadsheetml/2009/9/main" objectType="CheckBox" fmlaLink="$N$22" lockText="1" noThreeD="1"/>
</file>

<file path=xl/ctrlProps/ctrlProp53.xml><?xml version="1.0" encoding="utf-8"?>
<formControlPr xmlns="http://schemas.microsoft.com/office/spreadsheetml/2009/9/main" objectType="CheckBox" fmlaLink="$O$22" lockText="1" noThreeD="1"/>
</file>

<file path=xl/ctrlProps/ctrlProp54.xml><?xml version="1.0" encoding="utf-8"?>
<formControlPr xmlns="http://schemas.microsoft.com/office/spreadsheetml/2009/9/main" objectType="CheckBox" fmlaLink="$P$22" lockText="1" noThreeD="1"/>
</file>

<file path=xl/ctrlProps/ctrlProp55.xml><?xml version="1.0" encoding="utf-8"?>
<formControlPr xmlns="http://schemas.microsoft.com/office/spreadsheetml/2009/9/main" objectType="CheckBox" fmlaLink="$K$24" lockText="1" noThreeD="1"/>
</file>

<file path=xl/ctrlProps/ctrlProp56.xml><?xml version="1.0" encoding="utf-8"?>
<formControlPr xmlns="http://schemas.microsoft.com/office/spreadsheetml/2009/9/main" objectType="CheckBox" fmlaLink="$L$24" lockText="1" noThreeD="1"/>
</file>

<file path=xl/ctrlProps/ctrlProp57.xml><?xml version="1.0" encoding="utf-8"?>
<formControlPr xmlns="http://schemas.microsoft.com/office/spreadsheetml/2009/9/main" objectType="CheckBox" fmlaLink="$M$24" lockText="1" noThreeD="1"/>
</file>

<file path=xl/ctrlProps/ctrlProp58.xml><?xml version="1.0" encoding="utf-8"?>
<formControlPr xmlns="http://schemas.microsoft.com/office/spreadsheetml/2009/9/main" objectType="CheckBox" fmlaLink="$N$24" lockText="1" noThreeD="1"/>
</file>

<file path=xl/ctrlProps/ctrlProp59.xml><?xml version="1.0" encoding="utf-8"?>
<formControlPr xmlns="http://schemas.microsoft.com/office/spreadsheetml/2009/9/main" objectType="CheckBox" fmlaLink="$O$24" lockText="1" noThreeD="1"/>
</file>

<file path=xl/ctrlProps/ctrlProp6.xml><?xml version="1.0" encoding="utf-8"?>
<formControlPr xmlns="http://schemas.microsoft.com/office/spreadsheetml/2009/9/main" objectType="CheckBox" fmlaLink="$P$8" noThreeD="1"/>
</file>

<file path=xl/ctrlProps/ctrlProp60.xml><?xml version="1.0" encoding="utf-8"?>
<formControlPr xmlns="http://schemas.microsoft.com/office/spreadsheetml/2009/9/main" objectType="CheckBox" fmlaLink="$P$24" lockText="1" noThreeD="1"/>
</file>

<file path=xl/ctrlProps/ctrlProp61.xml><?xml version="1.0" encoding="utf-8"?>
<formControlPr xmlns="http://schemas.microsoft.com/office/spreadsheetml/2009/9/main" objectType="CheckBox" fmlaLink="$K$25" lockText="1" noThreeD="1"/>
</file>

<file path=xl/ctrlProps/ctrlProp62.xml><?xml version="1.0" encoding="utf-8"?>
<formControlPr xmlns="http://schemas.microsoft.com/office/spreadsheetml/2009/9/main" objectType="CheckBox" fmlaLink="$L$25" lockText="1" noThreeD="1"/>
</file>

<file path=xl/ctrlProps/ctrlProp63.xml><?xml version="1.0" encoding="utf-8"?>
<formControlPr xmlns="http://schemas.microsoft.com/office/spreadsheetml/2009/9/main" objectType="CheckBox" fmlaLink="$M$25" lockText="1" noThreeD="1"/>
</file>

<file path=xl/ctrlProps/ctrlProp64.xml><?xml version="1.0" encoding="utf-8"?>
<formControlPr xmlns="http://schemas.microsoft.com/office/spreadsheetml/2009/9/main" objectType="CheckBox" fmlaLink="$N$25" lockText="1" noThreeD="1"/>
</file>

<file path=xl/ctrlProps/ctrlProp65.xml><?xml version="1.0" encoding="utf-8"?>
<formControlPr xmlns="http://schemas.microsoft.com/office/spreadsheetml/2009/9/main" objectType="CheckBox" fmlaLink="$O$25" lockText="1" noThreeD="1"/>
</file>

<file path=xl/ctrlProps/ctrlProp66.xml><?xml version="1.0" encoding="utf-8"?>
<formControlPr xmlns="http://schemas.microsoft.com/office/spreadsheetml/2009/9/main" objectType="CheckBox" fmlaLink="$P$25" lockText="1" noThreeD="1"/>
</file>

<file path=xl/ctrlProps/ctrlProp67.xml><?xml version="1.0" encoding="utf-8"?>
<formControlPr xmlns="http://schemas.microsoft.com/office/spreadsheetml/2009/9/main" objectType="CheckBox" fmlaLink="$K$31" lockText="1" noThreeD="1"/>
</file>

<file path=xl/ctrlProps/ctrlProp68.xml><?xml version="1.0" encoding="utf-8"?>
<formControlPr xmlns="http://schemas.microsoft.com/office/spreadsheetml/2009/9/main" objectType="CheckBox" fmlaLink="$L$31" lockText="1" noThreeD="1"/>
</file>

<file path=xl/ctrlProps/ctrlProp69.xml><?xml version="1.0" encoding="utf-8"?>
<formControlPr xmlns="http://schemas.microsoft.com/office/spreadsheetml/2009/9/main" objectType="CheckBox" fmlaLink="$M$31" lockText="1" noThreeD="1"/>
</file>

<file path=xl/ctrlProps/ctrlProp7.xml><?xml version="1.0" encoding="utf-8"?>
<formControlPr xmlns="http://schemas.microsoft.com/office/spreadsheetml/2009/9/main" objectType="CheckBox" fmlaLink="$K$9" lockText="1" noThreeD="1"/>
</file>

<file path=xl/ctrlProps/ctrlProp70.xml><?xml version="1.0" encoding="utf-8"?>
<formControlPr xmlns="http://schemas.microsoft.com/office/spreadsheetml/2009/9/main" objectType="CheckBox" fmlaLink="$N$31" lockText="1" noThreeD="1"/>
</file>

<file path=xl/ctrlProps/ctrlProp71.xml><?xml version="1.0" encoding="utf-8"?>
<formControlPr xmlns="http://schemas.microsoft.com/office/spreadsheetml/2009/9/main" objectType="CheckBox" fmlaLink="$O$31" lockText="1" noThreeD="1"/>
</file>

<file path=xl/ctrlProps/ctrlProp72.xml><?xml version="1.0" encoding="utf-8"?>
<formControlPr xmlns="http://schemas.microsoft.com/office/spreadsheetml/2009/9/main" objectType="CheckBox" fmlaLink="$P$31" lockText="1" noThreeD="1"/>
</file>

<file path=xl/ctrlProps/ctrlProp73.xml><?xml version="1.0" encoding="utf-8"?>
<formControlPr xmlns="http://schemas.microsoft.com/office/spreadsheetml/2009/9/main" objectType="CheckBox" fmlaLink="$K$32" lockText="1" noThreeD="1"/>
</file>

<file path=xl/ctrlProps/ctrlProp74.xml><?xml version="1.0" encoding="utf-8"?>
<formControlPr xmlns="http://schemas.microsoft.com/office/spreadsheetml/2009/9/main" objectType="CheckBox" fmlaLink="$L$32" lockText="1" noThreeD="1"/>
</file>

<file path=xl/ctrlProps/ctrlProp75.xml><?xml version="1.0" encoding="utf-8"?>
<formControlPr xmlns="http://schemas.microsoft.com/office/spreadsheetml/2009/9/main" objectType="CheckBox" fmlaLink="$M$32" lockText="1" noThreeD="1"/>
</file>

<file path=xl/ctrlProps/ctrlProp76.xml><?xml version="1.0" encoding="utf-8"?>
<formControlPr xmlns="http://schemas.microsoft.com/office/spreadsheetml/2009/9/main" objectType="CheckBox" fmlaLink="$N$32" lockText="1" noThreeD="1"/>
</file>

<file path=xl/ctrlProps/ctrlProp77.xml><?xml version="1.0" encoding="utf-8"?>
<formControlPr xmlns="http://schemas.microsoft.com/office/spreadsheetml/2009/9/main" objectType="CheckBox" fmlaLink="$O$32" lockText="1" noThreeD="1"/>
</file>

<file path=xl/ctrlProps/ctrlProp78.xml><?xml version="1.0" encoding="utf-8"?>
<formControlPr xmlns="http://schemas.microsoft.com/office/spreadsheetml/2009/9/main" objectType="CheckBox" fmlaLink="$P$32" lockText="1" noThreeD="1"/>
</file>

<file path=xl/ctrlProps/ctrlProp79.xml><?xml version="1.0" encoding="utf-8"?>
<formControlPr xmlns="http://schemas.microsoft.com/office/spreadsheetml/2009/9/main" objectType="CheckBox" fmlaLink="$K$33" lockText="1" noThreeD="1"/>
</file>

<file path=xl/ctrlProps/ctrlProp8.xml><?xml version="1.0" encoding="utf-8"?>
<formControlPr xmlns="http://schemas.microsoft.com/office/spreadsheetml/2009/9/main" objectType="CheckBox" fmlaLink="$L$9" lockText="1" noThreeD="1"/>
</file>

<file path=xl/ctrlProps/ctrlProp80.xml><?xml version="1.0" encoding="utf-8"?>
<formControlPr xmlns="http://schemas.microsoft.com/office/spreadsheetml/2009/9/main" objectType="CheckBox" fmlaLink="$L$33" lockText="1" noThreeD="1"/>
</file>

<file path=xl/ctrlProps/ctrlProp81.xml><?xml version="1.0" encoding="utf-8"?>
<formControlPr xmlns="http://schemas.microsoft.com/office/spreadsheetml/2009/9/main" objectType="CheckBox" fmlaLink="$M$33" lockText="1" noThreeD="1"/>
</file>

<file path=xl/ctrlProps/ctrlProp82.xml><?xml version="1.0" encoding="utf-8"?>
<formControlPr xmlns="http://schemas.microsoft.com/office/spreadsheetml/2009/9/main" objectType="CheckBox" fmlaLink="$N$33" lockText="1" noThreeD="1"/>
</file>

<file path=xl/ctrlProps/ctrlProp83.xml><?xml version="1.0" encoding="utf-8"?>
<formControlPr xmlns="http://schemas.microsoft.com/office/spreadsheetml/2009/9/main" objectType="CheckBox" fmlaLink="$O$33" lockText="1" noThreeD="1"/>
</file>

<file path=xl/ctrlProps/ctrlProp84.xml><?xml version="1.0" encoding="utf-8"?>
<formControlPr xmlns="http://schemas.microsoft.com/office/spreadsheetml/2009/9/main" objectType="CheckBox" fmlaLink="$P$33" lockText="1" noThreeD="1"/>
</file>

<file path=xl/ctrlProps/ctrlProp85.xml><?xml version="1.0" encoding="utf-8"?>
<formControlPr xmlns="http://schemas.microsoft.com/office/spreadsheetml/2009/9/main" objectType="CheckBox" fmlaLink="$K$34" lockText="1" noThreeD="1"/>
</file>

<file path=xl/ctrlProps/ctrlProp86.xml><?xml version="1.0" encoding="utf-8"?>
<formControlPr xmlns="http://schemas.microsoft.com/office/spreadsheetml/2009/9/main" objectType="CheckBox" fmlaLink="$L$34" lockText="1" noThreeD="1"/>
</file>

<file path=xl/ctrlProps/ctrlProp87.xml><?xml version="1.0" encoding="utf-8"?>
<formControlPr xmlns="http://schemas.microsoft.com/office/spreadsheetml/2009/9/main" objectType="CheckBox" fmlaLink="$M$34" lockText="1" noThreeD="1"/>
</file>

<file path=xl/ctrlProps/ctrlProp88.xml><?xml version="1.0" encoding="utf-8"?>
<formControlPr xmlns="http://schemas.microsoft.com/office/spreadsheetml/2009/9/main" objectType="CheckBox" fmlaLink="$N$34" lockText="1" noThreeD="1"/>
</file>

<file path=xl/ctrlProps/ctrlProp89.xml><?xml version="1.0" encoding="utf-8"?>
<formControlPr xmlns="http://schemas.microsoft.com/office/spreadsheetml/2009/9/main" objectType="CheckBox" fmlaLink="$O$34" lockText="1" noThreeD="1"/>
</file>

<file path=xl/ctrlProps/ctrlProp9.xml><?xml version="1.0" encoding="utf-8"?>
<formControlPr xmlns="http://schemas.microsoft.com/office/spreadsheetml/2009/9/main" objectType="CheckBox" fmlaLink="$M$9" lockText="1" noThreeD="1"/>
</file>

<file path=xl/ctrlProps/ctrlProp90.xml><?xml version="1.0" encoding="utf-8"?>
<formControlPr xmlns="http://schemas.microsoft.com/office/spreadsheetml/2009/9/main" objectType="CheckBox" fmlaLink="$P$34" lockText="1" noThreeD="1"/>
</file>

<file path=xl/ctrlProps/ctrlProp91.xml><?xml version="1.0" encoding="utf-8"?>
<formControlPr xmlns="http://schemas.microsoft.com/office/spreadsheetml/2009/9/main" objectType="CheckBox" fmlaLink="$K$36" lockText="1" noThreeD="1"/>
</file>

<file path=xl/ctrlProps/ctrlProp92.xml><?xml version="1.0" encoding="utf-8"?>
<formControlPr xmlns="http://schemas.microsoft.com/office/spreadsheetml/2009/9/main" objectType="CheckBox" fmlaLink="$L$36" lockText="1" noThreeD="1"/>
</file>

<file path=xl/ctrlProps/ctrlProp93.xml><?xml version="1.0" encoding="utf-8"?>
<formControlPr xmlns="http://schemas.microsoft.com/office/spreadsheetml/2009/9/main" objectType="CheckBox" fmlaLink="$M$36" lockText="1" noThreeD="1"/>
</file>

<file path=xl/ctrlProps/ctrlProp94.xml><?xml version="1.0" encoding="utf-8"?>
<formControlPr xmlns="http://schemas.microsoft.com/office/spreadsheetml/2009/9/main" objectType="CheckBox" fmlaLink="$N$36" lockText="1" noThreeD="1"/>
</file>

<file path=xl/ctrlProps/ctrlProp95.xml><?xml version="1.0" encoding="utf-8"?>
<formControlPr xmlns="http://schemas.microsoft.com/office/spreadsheetml/2009/9/main" objectType="CheckBox" fmlaLink="$O$36" lockText="1" noThreeD="1"/>
</file>

<file path=xl/ctrlProps/ctrlProp96.xml><?xml version="1.0" encoding="utf-8"?>
<formControlPr xmlns="http://schemas.microsoft.com/office/spreadsheetml/2009/9/main" objectType="CheckBox" fmlaLink="$P$36" lockText="1" noThreeD="1"/>
</file>

<file path=xl/ctrlProps/ctrlProp97.xml><?xml version="1.0" encoding="utf-8"?>
<formControlPr xmlns="http://schemas.microsoft.com/office/spreadsheetml/2009/9/main" objectType="CheckBox" fmlaLink="$K$37" lockText="1" noThreeD="1"/>
</file>

<file path=xl/ctrlProps/ctrlProp98.xml><?xml version="1.0" encoding="utf-8"?>
<formControlPr xmlns="http://schemas.microsoft.com/office/spreadsheetml/2009/9/main" objectType="CheckBox" fmlaLink="$L$37" lockText="1" noThreeD="1"/>
</file>

<file path=xl/ctrlProps/ctrlProp99.xml><?xml version="1.0" encoding="utf-8"?>
<formControlPr xmlns="http://schemas.microsoft.com/office/spreadsheetml/2009/9/main" objectType="CheckBox" fmlaLink="$M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504825</xdr:rowOff>
        </xdr:from>
        <xdr:to>
          <xdr:col>2</xdr:col>
          <xdr:colOff>276225</xdr:colOff>
          <xdr:row>7</xdr:row>
          <xdr:rowOff>676275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</xdr:row>
          <xdr:rowOff>504825</xdr:rowOff>
        </xdr:from>
        <xdr:to>
          <xdr:col>3</xdr:col>
          <xdr:colOff>314325</xdr:colOff>
          <xdr:row>7</xdr:row>
          <xdr:rowOff>676275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</xdr:row>
          <xdr:rowOff>504825</xdr:rowOff>
        </xdr:from>
        <xdr:to>
          <xdr:col>4</xdr:col>
          <xdr:colOff>314325</xdr:colOff>
          <xdr:row>7</xdr:row>
          <xdr:rowOff>676275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</xdr:row>
          <xdr:rowOff>504825</xdr:rowOff>
        </xdr:from>
        <xdr:to>
          <xdr:col>5</xdr:col>
          <xdr:colOff>295275</xdr:colOff>
          <xdr:row>7</xdr:row>
          <xdr:rowOff>676275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7</xdr:row>
          <xdr:rowOff>504825</xdr:rowOff>
        </xdr:from>
        <xdr:to>
          <xdr:col>6</xdr:col>
          <xdr:colOff>295275</xdr:colOff>
          <xdr:row>7</xdr:row>
          <xdr:rowOff>676275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504825</xdr:rowOff>
        </xdr:from>
        <xdr:to>
          <xdr:col>7</xdr:col>
          <xdr:colOff>285750</xdr:colOff>
          <xdr:row>7</xdr:row>
          <xdr:rowOff>676275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381000</xdr:rowOff>
        </xdr:from>
        <xdr:to>
          <xdr:col>2</xdr:col>
          <xdr:colOff>276225</xdr:colOff>
          <xdr:row>8</xdr:row>
          <xdr:rowOff>561975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381000</xdr:rowOff>
        </xdr:from>
        <xdr:to>
          <xdr:col>3</xdr:col>
          <xdr:colOff>314325</xdr:colOff>
          <xdr:row>8</xdr:row>
          <xdr:rowOff>561975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</xdr:row>
          <xdr:rowOff>381000</xdr:rowOff>
        </xdr:from>
        <xdr:to>
          <xdr:col>4</xdr:col>
          <xdr:colOff>314325</xdr:colOff>
          <xdr:row>8</xdr:row>
          <xdr:rowOff>561975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381000</xdr:rowOff>
        </xdr:from>
        <xdr:to>
          <xdr:col>5</xdr:col>
          <xdr:colOff>285750</xdr:colOff>
          <xdr:row>8</xdr:row>
          <xdr:rowOff>561975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</xdr:row>
          <xdr:rowOff>381000</xdr:rowOff>
        </xdr:from>
        <xdr:to>
          <xdr:col>6</xdr:col>
          <xdr:colOff>295275</xdr:colOff>
          <xdr:row>8</xdr:row>
          <xdr:rowOff>561975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381000</xdr:rowOff>
        </xdr:from>
        <xdr:to>
          <xdr:col>7</xdr:col>
          <xdr:colOff>285750</xdr:colOff>
          <xdr:row>8</xdr:row>
          <xdr:rowOff>561975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</xdr:row>
          <xdr:rowOff>742950</xdr:rowOff>
        </xdr:from>
        <xdr:to>
          <xdr:col>2</xdr:col>
          <xdr:colOff>285750</xdr:colOff>
          <xdr:row>10</xdr:row>
          <xdr:rowOff>923925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10</xdr:row>
          <xdr:rowOff>742950</xdr:rowOff>
        </xdr:from>
        <xdr:to>
          <xdr:col>3</xdr:col>
          <xdr:colOff>323850</xdr:colOff>
          <xdr:row>10</xdr:row>
          <xdr:rowOff>923925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742950</xdr:rowOff>
        </xdr:from>
        <xdr:to>
          <xdr:col>4</xdr:col>
          <xdr:colOff>323850</xdr:colOff>
          <xdr:row>10</xdr:row>
          <xdr:rowOff>923925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</xdr:row>
          <xdr:rowOff>742950</xdr:rowOff>
        </xdr:from>
        <xdr:to>
          <xdr:col>5</xdr:col>
          <xdr:colOff>295275</xdr:colOff>
          <xdr:row>10</xdr:row>
          <xdr:rowOff>923925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742950</xdr:rowOff>
        </xdr:from>
        <xdr:to>
          <xdr:col>6</xdr:col>
          <xdr:colOff>295275</xdr:colOff>
          <xdr:row>10</xdr:row>
          <xdr:rowOff>923925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742950</xdr:rowOff>
        </xdr:from>
        <xdr:to>
          <xdr:col>7</xdr:col>
          <xdr:colOff>295275</xdr:colOff>
          <xdr:row>10</xdr:row>
          <xdr:rowOff>923925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1143000</xdr:rowOff>
        </xdr:from>
        <xdr:to>
          <xdr:col>2</xdr:col>
          <xdr:colOff>295275</xdr:colOff>
          <xdr:row>12</xdr:row>
          <xdr:rowOff>1323975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</xdr:row>
          <xdr:rowOff>1143000</xdr:rowOff>
        </xdr:from>
        <xdr:to>
          <xdr:col>3</xdr:col>
          <xdr:colOff>342900</xdr:colOff>
          <xdr:row>12</xdr:row>
          <xdr:rowOff>1323975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</xdr:row>
          <xdr:rowOff>1152525</xdr:rowOff>
        </xdr:from>
        <xdr:to>
          <xdr:col>4</xdr:col>
          <xdr:colOff>342900</xdr:colOff>
          <xdr:row>12</xdr:row>
          <xdr:rowOff>1333500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</xdr:row>
          <xdr:rowOff>1143000</xdr:rowOff>
        </xdr:from>
        <xdr:to>
          <xdr:col>5</xdr:col>
          <xdr:colOff>295275</xdr:colOff>
          <xdr:row>12</xdr:row>
          <xdr:rowOff>1323975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1152525</xdr:rowOff>
        </xdr:from>
        <xdr:to>
          <xdr:col>6</xdr:col>
          <xdr:colOff>314325</xdr:colOff>
          <xdr:row>12</xdr:row>
          <xdr:rowOff>1333500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</xdr:row>
          <xdr:rowOff>1152525</xdr:rowOff>
        </xdr:from>
        <xdr:to>
          <xdr:col>7</xdr:col>
          <xdr:colOff>295275</xdr:colOff>
          <xdr:row>12</xdr:row>
          <xdr:rowOff>1333500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723900</xdr:rowOff>
        </xdr:from>
        <xdr:to>
          <xdr:col>2</xdr:col>
          <xdr:colOff>257175</xdr:colOff>
          <xdr:row>13</xdr:row>
          <xdr:rowOff>914400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</xdr:row>
          <xdr:rowOff>723900</xdr:rowOff>
        </xdr:from>
        <xdr:to>
          <xdr:col>3</xdr:col>
          <xdr:colOff>295275</xdr:colOff>
          <xdr:row>13</xdr:row>
          <xdr:rowOff>914400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723900</xdr:rowOff>
        </xdr:from>
        <xdr:to>
          <xdr:col>4</xdr:col>
          <xdr:colOff>295275</xdr:colOff>
          <xdr:row>13</xdr:row>
          <xdr:rowOff>914400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723900</xdr:rowOff>
        </xdr:from>
        <xdr:to>
          <xdr:col>5</xdr:col>
          <xdr:colOff>276225</xdr:colOff>
          <xdr:row>13</xdr:row>
          <xdr:rowOff>914400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723900</xdr:rowOff>
        </xdr:from>
        <xdr:to>
          <xdr:col>6</xdr:col>
          <xdr:colOff>276225</xdr:colOff>
          <xdr:row>13</xdr:row>
          <xdr:rowOff>914400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723900</xdr:rowOff>
        </xdr:from>
        <xdr:to>
          <xdr:col>7</xdr:col>
          <xdr:colOff>276225</xdr:colOff>
          <xdr:row>13</xdr:row>
          <xdr:rowOff>914400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17</xdr:row>
          <xdr:rowOff>723900</xdr:rowOff>
        </xdr:from>
        <xdr:to>
          <xdr:col>2</xdr:col>
          <xdr:colOff>276225</xdr:colOff>
          <xdr:row>17</xdr:row>
          <xdr:rowOff>914400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723900</xdr:rowOff>
        </xdr:from>
        <xdr:to>
          <xdr:col>3</xdr:col>
          <xdr:colOff>295275</xdr:colOff>
          <xdr:row>17</xdr:row>
          <xdr:rowOff>914400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</xdr:row>
          <xdr:rowOff>723900</xdr:rowOff>
        </xdr:from>
        <xdr:to>
          <xdr:col>4</xdr:col>
          <xdr:colOff>295275</xdr:colOff>
          <xdr:row>17</xdr:row>
          <xdr:rowOff>914400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723900</xdr:rowOff>
        </xdr:from>
        <xdr:to>
          <xdr:col>5</xdr:col>
          <xdr:colOff>276225</xdr:colOff>
          <xdr:row>17</xdr:row>
          <xdr:rowOff>914400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723900</xdr:rowOff>
        </xdr:from>
        <xdr:to>
          <xdr:col>6</xdr:col>
          <xdr:colOff>285750</xdr:colOff>
          <xdr:row>17</xdr:row>
          <xdr:rowOff>914400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723900</xdr:rowOff>
        </xdr:from>
        <xdr:to>
          <xdr:col>7</xdr:col>
          <xdr:colOff>276225</xdr:colOff>
          <xdr:row>17</xdr:row>
          <xdr:rowOff>914400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342900</xdr:rowOff>
        </xdr:from>
        <xdr:to>
          <xdr:col>2</xdr:col>
          <xdr:colOff>276225</xdr:colOff>
          <xdr:row>18</xdr:row>
          <xdr:rowOff>523875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342900</xdr:rowOff>
        </xdr:from>
        <xdr:to>
          <xdr:col>3</xdr:col>
          <xdr:colOff>314325</xdr:colOff>
          <xdr:row>18</xdr:row>
          <xdr:rowOff>523875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352425</xdr:rowOff>
        </xdr:from>
        <xdr:to>
          <xdr:col>4</xdr:col>
          <xdr:colOff>314325</xdr:colOff>
          <xdr:row>18</xdr:row>
          <xdr:rowOff>533400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342900</xdr:rowOff>
        </xdr:from>
        <xdr:to>
          <xdr:col>5</xdr:col>
          <xdr:colOff>285750</xdr:colOff>
          <xdr:row>18</xdr:row>
          <xdr:rowOff>523875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352425</xdr:rowOff>
        </xdr:from>
        <xdr:to>
          <xdr:col>6</xdr:col>
          <xdr:colOff>295275</xdr:colOff>
          <xdr:row>18</xdr:row>
          <xdr:rowOff>533400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18</xdr:row>
          <xdr:rowOff>352425</xdr:rowOff>
        </xdr:from>
        <xdr:to>
          <xdr:col>7</xdr:col>
          <xdr:colOff>285750</xdr:colOff>
          <xdr:row>18</xdr:row>
          <xdr:rowOff>533400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971550</xdr:rowOff>
        </xdr:from>
        <xdr:to>
          <xdr:col>2</xdr:col>
          <xdr:colOff>276225</xdr:colOff>
          <xdr:row>20</xdr:row>
          <xdr:rowOff>1152525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971550</xdr:rowOff>
        </xdr:from>
        <xdr:to>
          <xdr:col>3</xdr:col>
          <xdr:colOff>314325</xdr:colOff>
          <xdr:row>20</xdr:row>
          <xdr:rowOff>1152525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971550</xdr:rowOff>
        </xdr:from>
        <xdr:to>
          <xdr:col>4</xdr:col>
          <xdr:colOff>314325</xdr:colOff>
          <xdr:row>20</xdr:row>
          <xdr:rowOff>1152525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971550</xdr:rowOff>
        </xdr:from>
        <xdr:to>
          <xdr:col>5</xdr:col>
          <xdr:colOff>285750</xdr:colOff>
          <xdr:row>20</xdr:row>
          <xdr:rowOff>1152525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971550</xdr:rowOff>
        </xdr:from>
        <xdr:to>
          <xdr:col>6</xdr:col>
          <xdr:colOff>295275</xdr:colOff>
          <xdr:row>20</xdr:row>
          <xdr:rowOff>1152525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20</xdr:row>
          <xdr:rowOff>971550</xdr:rowOff>
        </xdr:from>
        <xdr:to>
          <xdr:col>7</xdr:col>
          <xdr:colOff>285750</xdr:colOff>
          <xdr:row>20</xdr:row>
          <xdr:rowOff>1152525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590550</xdr:rowOff>
        </xdr:from>
        <xdr:to>
          <xdr:col>2</xdr:col>
          <xdr:colOff>276225</xdr:colOff>
          <xdr:row>21</xdr:row>
          <xdr:rowOff>771525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590550</xdr:rowOff>
        </xdr:from>
        <xdr:to>
          <xdr:col>3</xdr:col>
          <xdr:colOff>314325</xdr:colOff>
          <xdr:row>21</xdr:row>
          <xdr:rowOff>771525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590550</xdr:rowOff>
        </xdr:from>
        <xdr:to>
          <xdr:col>4</xdr:col>
          <xdr:colOff>314325</xdr:colOff>
          <xdr:row>21</xdr:row>
          <xdr:rowOff>771525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21</xdr:row>
          <xdr:rowOff>590550</xdr:rowOff>
        </xdr:from>
        <xdr:to>
          <xdr:col>5</xdr:col>
          <xdr:colOff>285750</xdr:colOff>
          <xdr:row>21</xdr:row>
          <xdr:rowOff>771525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590550</xdr:rowOff>
        </xdr:from>
        <xdr:to>
          <xdr:col>6</xdr:col>
          <xdr:colOff>295275</xdr:colOff>
          <xdr:row>21</xdr:row>
          <xdr:rowOff>771525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</xdr:row>
          <xdr:rowOff>590550</xdr:rowOff>
        </xdr:from>
        <xdr:to>
          <xdr:col>7</xdr:col>
          <xdr:colOff>285750</xdr:colOff>
          <xdr:row>21</xdr:row>
          <xdr:rowOff>771525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295275</xdr:rowOff>
        </xdr:from>
        <xdr:to>
          <xdr:col>2</xdr:col>
          <xdr:colOff>285750</xdr:colOff>
          <xdr:row>23</xdr:row>
          <xdr:rowOff>476250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23</xdr:row>
          <xdr:rowOff>295275</xdr:rowOff>
        </xdr:from>
        <xdr:to>
          <xdr:col>3</xdr:col>
          <xdr:colOff>323850</xdr:colOff>
          <xdr:row>23</xdr:row>
          <xdr:rowOff>476250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23</xdr:row>
          <xdr:rowOff>295275</xdr:rowOff>
        </xdr:from>
        <xdr:to>
          <xdr:col>4</xdr:col>
          <xdr:colOff>323850</xdr:colOff>
          <xdr:row>23</xdr:row>
          <xdr:rowOff>476250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295275</xdr:rowOff>
        </xdr:from>
        <xdr:to>
          <xdr:col>5</xdr:col>
          <xdr:colOff>295275</xdr:colOff>
          <xdr:row>23</xdr:row>
          <xdr:rowOff>476250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295275</xdr:rowOff>
        </xdr:from>
        <xdr:to>
          <xdr:col>6</xdr:col>
          <xdr:colOff>295275</xdr:colOff>
          <xdr:row>23</xdr:row>
          <xdr:rowOff>476250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295275</xdr:rowOff>
        </xdr:from>
        <xdr:to>
          <xdr:col>7</xdr:col>
          <xdr:colOff>295275</xdr:colOff>
          <xdr:row>23</xdr:row>
          <xdr:rowOff>476250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628650</xdr:rowOff>
        </xdr:from>
        <xdr:to>
          <xdr:col>2</xdr:col>
          <xdr:colOff>285750</xdr:colOff>
          <xdr:row>24</xdr:row>
          <xdr:rowOff>819150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24</xdr:row>
          <xdr:rowOff>628650</xdr:rowOff>
        </xdr:from>
        <xdr:to>
          <xdr:col>3</xdr:col>
          <xdr:colOff>295275</xdr:colOff>
          <xdr:row>24</xdr:row>
          <xdr:rowOff>819150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628650</xdr:rowOff>
        </xdr:from>
        <xdr:to>
          <xdr:col>4</xdr:col>
          <xdr:colOff>295275</xdr:colOff>
          <xdr:row>24</xdr:row>
          <xdr:rowOff>819150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628650</xdr:rowOff>
        </xdr:from>
        <xdr:to>
          <xdr:col>5</xdr:col>
          <xdr:colOff>276225</xdr:colOff>
          <xdr:row>24</xdr:row>
          <xdr:rowOff>819150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628650</xdr:rowOff>
        </xdr:from>
        <xdr:to>
          <xdr:col>6</xdr:col>
          <xdr:colOff>276225</xdr:colOff>
          <xdr:row>24</xdr:row>
          <xdr:rowOff>819150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628650</xdr:rowOff>
        </xdr:from>
        <xdr:to>
          <xdr:col>7</xdr:col>
          <xdr:colOff>276225</xdr:colOff>
          <xdr:row>24</xdr:row>
          <xdr:rowOff>819150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723900</xdr:rowOff>
        </xdr:from>
        <xdr:to>
          <xdr:col>2</xdr:col>
          <xdr:colOff>276225</xdr:colOff>
          <xdr:row>30</xdr:row>
          <xdr:rowOff>914400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30</xdr:row>
          <xdr:rowOff>723900</xdr:rowOff>
        </xdr:from>
        <xdr:to>
          <xdr:col>3</xdr:col>
          <xdr:colOff>314325</xdr:colOff>
          <xdr:row>30</xdr:row>
          <xdr:rowOff>914400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723900</xdr:rowOff>
        </xdr:from>
        <xdr:to>
          <xdr:col>4</xdr:col>
          <xdr:colOff>314325</xdr:colOff>
          <xdr:row>30</xdr:row>
          <xdr:rowOff>914400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723900</xdr:rowOff>
        </xdr:from>
        <xdr:to>
          <xdr:col>5</xdr:col>
          <xdr:colOff>285750</xdr:colOff>
          <xdr:row>30</xdr:row>
          <xdr:rowOff>914400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30</xdr:row>
          <xdr:rowOff>723900</xdr:rowOff>
        </xdr:from>
        <xdr:to>
          <xdr:col>6</xdr:col>
          <xdr:colOff>295275</xdr:colOff>
          <xdr:row>30</xdr:row>
          <xdr:rowOff>914400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723900</xdr:rowOff>
        </xdr:from>
        <xdr:to>
          <xdr:col>7</xdr:col>
          <xdr:colOff>285750</xdr:colOff>
          <xdr:row>30</xdr:row>
          <xdr:rowOff>914400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31</xdr:row>
          <xdr:rowOff>371475</xdr:rowOff>
        </xdr:from>
        <xdr:to>
          <xdr:col>2</xdr:col>
          <xdr:colOff>276225</xdr:colOff>
          <xdr:row>31</xdr:row>
          <xdr:rowOff>561975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371475</xdr:rowOff>
        </xdr:from>
        <xdr:to>
          <xdr:col>3</xdr:col>
          <xdr:colOff>295275</xdr:colOff>
          <xdr:row>31</xdr:row>
          <xdr:rowOff>561975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371475</xdr:rowOff>
        </xdr:from>
        <xdr:to>
          <xdr:col>4</xdr:col>
          <xdr:colOff>295275</xdr:colOff>
          <xdr:row>31</xdr:row>
          <xdr:rowOff>561975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371475</xdr:rowOff>
        </xdr:from>
        <xdr:to>
          <xdr:col>5</xdr:col>
          <xdr:colOff>276225</xdr:colOff>
          <xdr:row>31</xdr:row>
          <xdr:rowOff>561975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371475</xdr:rowOff>
        </xdr:from>
        <xdr:to>
          <xdr:col>6</xdr:col>
          <xdr:colOff>285750</xdr:colOff>
          <xdr:row>31</xdr:row>
          <xdr:rowOff>561975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371475</xdr:rowOff>
        </xdr:from>
        <xdr:to>
          <xdr:col>7</xdr:col>
          <xdr:colOff>276225</xdr:colOff>
          <xdr:row>31</xdr:row>
          <xdr:rowOff>561975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704850</xdr:rowOff>
        </xdr:from>
        <xdr:to>
          <xdr:col>2</xdr:col>
          <xdr:colOff>276225</xdr:colOff>
          <xdr:row>32</xdr:row>
          <xdr:rowOff>885825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704850</xdr:rowOff>
        </xdr:from>
        <xdr:to>
          <xdr:col>3</xdr:col>
          <xdr:colOff>314325</xdr:colOff>
          <xdr:row>32</xdr:row>
          <xdr:rowOff>885825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32</xdr:row>
          <xdr:rowOff>704850</xdr:rowOff>
        </xdr:from>
        <xdr:to>
          <xdr:col>4</xdr:col>
          <xdr:colOff>314325</xdr:colOff>
          <xdr:row>32</xdr:row>
          <xdr:rowOff>885825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32</xdr:row>
          <xdr:rowOff>704850</xdr:rowOff>
        </xdr:from>
        <xdr:to>
          <xdr:col>5</xdr:col>
          <xdr:colOff>285750</xdr:colOff>
          <xdr:row>32</xdr:row>
          <xdr:rowOff>885825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32</xdr:row>
          <xdr:rowOff>704850</xdr:rowOff>
        </xdr:from>
        <xdr:to>
          <xdr:col>6</xdr:col>
          <xdr:colOff>295275</xdr:colOff>
          <xdr:row>32</xdr:row>
          <xdr:rowOff>885825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704850</xdr:rowOff>
        </xdr:from>
        <xdr:to>
          <xdr:col>7</xdr:col>
          <xdr:colOff>285750</xdr:colOff>
          <xdr:row>32</xdr:row>
          <xdr:rowOff>885825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495300</xdr:rowOff>
        </xdr:from>
        <xdr:to>
          <xdr:col>2</xdr:col>
          <xdr:colOff>285750</xdr:colOff>
          <xdr:row>33</xdr:row>
          <xdr:rowOff>676275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33</xdr:row>
          <xdr:rowOff>495300</xdr:rowOff>
        </xdr:from>
        <xdr:to>
          <xdr:col>3</xdr:col>
          <xdr:colOff>323850</xdr:colOff>
          <xdr:row>33</xdr:row>
          <xdr:rowOff>676275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33</xdr:row>
          <xdr:rowOff>495300</xdr:rowOff>
        </xdr:from>
        <xdr:to>
          <xdr:col>4</xdr:col>
          <xdr:colOff>323850</xdr:colOff>
          <xdr:row>33</xdr:row>
          <xdr:rowOff>676275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33</xdr:row>
          <xdr:rowOff>495300</xdr:rowOff>
        </xdr:from>
        <xdr:to>
          <xdr:col>5</xdr:col>
          <xdr:colOff>295275</xdr:colOff>
          <xdr:row>33</xdr:row>
          <xdr:rowOff>676275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495300</xdr:rowOff>
        </xdr:from>
        <xdr:to>
          <xdr:col>6</xdr:col>
          <xdr:colOff>295275</xdr:colOff>
          <xdr:row>33</xdr:row>
          <xdr:rowOff>676275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495300</xdr:rowOff>
        </xdr:from>
        <xdr:to>
          <xdr:col>7</xdr:col>
          <xdr:colOff>295275</xdr:colOff>
          <xdr:row>33</xdr:row>
          <xdr:rowOff>676275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485775</xdr:rowOff>
        </xdr:from>
        <xdr:to>
          <xdr:col>2</xdr:col>
          <xdr:colOff>285750</xdr:colOff>
          <xdr:row>35</xdr:row>
          <xdr:rowOff>666750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35</xdr:row>
          <xdr:rowOff>485775</xdr:rowOff>
        </xdr:from>
        <xdr:to>
          <xdr:col>3</xdr:col>
          <xdr:colOff>323850</xdr:colOff>
          <xdr:row>35</xdr:row>
          <xdr:rowOff>666750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35</xdr:row>
          <xdr:rowOff>485775</xdr:rowOff>
        </xdr:from>
        <xdr:to>
          <xdr:col>4</xdr:col>
          <xdr:colOff>323850</xdr:colOff>
          <xdr:row>35</xdr:row>
          <xdr:rowOff>666750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35</xdr:row>
          <xdr:rowOff>485775</xdr:rowOff>
        </xdr:from>
        <xdr:to>
          <xdr:col>5</xdr:col>
          <xdr:colOff>295275</xdr:colOff>
          <xdr:row>35</xdr:row>
          <xdr:rowOff>666750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35</xdr:row>
          <xdr:rowOff>485775</xdr:rowOff>
        </xdr:from>
        <xdr:to>
          <xdr:col>6</xdr:col>
          <xdr:colOff>295275</xdr:colOff>
          <xdr:row>35</xdr:row>
          <xdr:rowOff>666750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35</xdr:row>
          <xdr:rowOff>485775</xdr:rowOff>
        </xdr:from>
        <xdr:to>
          <xdr:col>7</xdr:col>
          <xdr:colOff>295275</xdr:colOff>
          <xdr:row>35</xdr:row>
          <xdr:rowOff>666750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36</xdr:row>
          <xdr:rowOff>723900</xdr:rowOff>
        </xdr:from>
        <xdr:to>
          <xdr:col>2</xdr:col>
          <xdr:colOff>295275</xdr:colOff>
          <xdr:row>36</xdr:row>
          <xdr:rowOff>914400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36</xdr:row>
          <xdr:rowOff>723900</xdr:rowOff>
        </xdr:from>
        <xdr:to>
          <xdr:col>3</xdr:col>
          <xdr:colOff>342900</xdr:colOff>
          <xdr:row>36</xdr:row>
          <xdr:rowOff>914400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723900</xdr:rowOff>
        </xdr:from>
        <xdr:to>
          <xdr:col>4</xdr:col>
          <xdr:colOff>342900</xdr:colOff>
          <xdr:row>36</xdr:row>
          <xdr:rowOff>914400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36</xdr:row>
          <xdr:rowOff>723900</xdr:rowOff>
        </xdr:from>
        <xdr:to>
          <xdr:col>5</xdr:col>
          <xdr:colOff>295275</xdr:colOff>
          <xdr:row>36</xdr:row>
          <xdr:rowOff>914400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36</xdr:row>
          <xdr:rowOff>723900</xdr:rowOff>
        </xdr:from>
        <xdr:to>
          <xdr:col>6</xdr:col>
          <xdr:colOff>314325</xdr:colOff>
          <xdr:row>36</xdr:row>
          <xdr:rowOff>914400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36</xdr:row>
          <xdr:rowOff>723900</xdr:rowOff>
        </xdr:from>
        <xdr:to>
          <xdr:col>7</xdr:col>
          <xdr:colOff>295275</xdr:colOff>
          <xdr:row>36</xdr:row>
          <xdr:rowOff>914400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40</xdr:row>
          <xdr:rowOff>257175</xdr:rowOff>
        </xdr:from>
        <xdr:to>
          <xdr:col>2</xdr:col>
          <xdr:colOff>276225</xdr:colOff>
          <xdr:row>40</xdr:row>
          <xdr:rowOff>438150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40</xdr:row>
          <xdr:rowOff>257175</xdr:rowOff>
        </xdr:from>
        <xdr:to>
          <xdr:col>3</xdr:col>
          <xdr:colOff>314325</xdr:colOff>
          <xdr:row>40</xdr:row>
          <xdr:rowOff>438150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40</xdr:row>
          <xdr:rowOff>257175</xdr:rowOff>
        </xdr:from>
        <xdr:to>
          <xdr:col>4</xdr:col>
          <xdr:colOff>314325</xdr:colOff>
          <xdr:row>40</xdr:row>
          <xdr:rowOff>438150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40</xdr:row>
          <xdr:rowOff>257175</xdr:rowOff>
        </xdr:from>
        <xdr:to>
          <xdr:col>5</xdr:col>
          <xdr:colOff>285750</xdr:colOff>
          <xdr:row>40</xdr:row>
          <xdr:rowOff>438150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257175</xdr:rowOff>
        </xdr:from>
        <xdr:to>
          <xdr:col>6</xdr:col>
          <xdr:colOff>295275</xdr:colOff>
          <xdr:row>40</xdr:row>
          <xdr:rowOff>438150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40</xdr:row>
          <xdr:rowOff>257175</xdr:rowOff>
        </xdr:from>
        <xdr:to>
          <xdr:col>7</xdr:col>
          <xdr:colOff>285750</xdr:colOff>
          <xdr:row>40</xdr:row>
          <xdr:rowOff>438150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41</xdr:row>
          <xdr:rowOff>361950</xdr:rowOff>
        </xdr:from>
        <xdr:to>
          <xdr:col>2</xdr:col>
          <xdr:colOff>276225</xdr:colOff>
          <xdr:row>41</xdr:row>
          <xdr:rowOff>542925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41</xdr:row>
          <xdr:rowOff>361950</xdr:rowOff>
        </xdr:from>
        <xdr:to>
          <xdr:col>3</xdr:col>
          <xdr:colOff>314325</xdr:colOff>
          <xdr:row>41</xdr:row>
          <xdr:rowOff>542925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41</xdr:row>
          <xdr:rowOff>361950</xdr:rowOff>
        </xdr:from>
        <xdr:to>
          <xdr:col>4</xdr:col>
          <xdr:colOff>314325</xdr:colOff>
          <xdr:row>41</xdr:row>
          <xdr:rowOff>542925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361950</xdr:rowOff>
        </xdr:from>
        <xdr:to>
          <xdr:col>5</xdr:col>
          <xdr:colOff>285750</xdr:colOff>
          <xdr:row>41</xdr:row>
          <xdr:rowOff>542925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361950</xdr:rowOff>
        </xdr:from>
        <xdr:to>
          <xdr:col>6</xdr:col>
          <xdr:colOff>295275</xdr:colOff>
          <xdr:row>41</xdr:row>
          <xdr:rowOff>542925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41</xdr:row>
          <xdr:rowOff>361950</xdr:rowOff>
        </xdr:from>
        <xdr:to>
          <xdr:col>7</xdr:col>
          <xdr:colOff>285750</xdr:colOff>
          <xdr:row>41</xdr:row>
          <xdr:rowOff>542925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42</xdr:row>
          <xdr:rowOff>609600</xdr:rowOff>
        </xdr:from>
        <xdr:to>
          <xdr:col>2</xdr:col>
          <xdr:colOff>276225</xdr:colOff>
          <xdr:row>42</xdr:row>
          <xdr:rowOff>790575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42</xdr:row>
          <xdr:rowOff>609600</xdr:rowOff>
        </xdr:from>
        <xdr:to>
          <xdr:col>3</xdr:col>
          <xdr:colOff>314325</xdr:colOff>
          <xdr:row>42</xdr:row>
          <xdr:rowOff>790575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42</xdr:row>
          <xdr:rowOff>609600</xdr:rowOff>
        </xdr:from>
        <xdr:to>
          <xdr:col>4</xdr:col>
          <xdr:colOff>314325</xdr:colOff>
          <xdr:row>42</xdr:row>
          <xdr:rowOff>790575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42</xdr:row>
          <xdr:rowOff>609600</xdr:rowOff>
        </xdr:from>
        <xdr:to>
          <xdr:col>5</xdr:col>
          <xdr:colOff>285750</xdr:colOff>
          <xdr:row>42</xdr:row>
          <xdr:rowOff>790575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609600</xdr:rowOff>
        </xdr:from>
        <xdr:to>
          <xdr:col>6</xdr:col>
          <xdr:colOff>295275</xdr:colOff>
          <xdr:row>42</xdr:row>
          <xdr:rowOff>790575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42</xdr:row>
          <xdr:rowOff>609600</xdr:rowOff>
        </xdr:from>
        <xdr:to>
          <xdr:col>7</xdr:col>
          <xdr:colOff>285750</xdr:colOff>
          <xdr:row>42</xdr:row>
          <xdr:rowOff>790575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43</xdr:row>
          <xdr:rowOff>466725</xdr:rowOff>
        </xdr:from>
        <xdr:to>
          <xdr:col>2</xdr:col>
          <xdr:colOff>276225</xdr:colOff>
          <xdr:row>43</xdr:row>
          <xdr:rowOff>657225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43</xdr:row>
          <xdr:rowOff>466725</xdr:rowOff>
        </xdr:from>
        <xdr:to>
          <xdr:col>3</xdr:col>
          <xdr:colOff>295275</xdr:colOff>
          <xdr:row>43</xdr:row>
          <xdr:rowOff>657225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43</xdr:row>
          <xdr:rowOff>466725</xdr:rowOff>
        </xdr:from>
        <xdr:to>
          <xdr:col>4</xdr:col>
          <xdr:colOff>295275</xdr:colOff>
          <xdr:row>43</xdr:row>
          <xdr:rowOff>657225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43</xdr:row>
          <xdr:rowOff>466725</xdr:rowOff>
        </xdr:from>
        <xdr:to>
          <xdr:col>5</xdr:col>
          <xdr:colOff>276225</xdr:colOff>
          <xdr:row>43</xdr:row>
          <xdr:rowOff>657225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43</xdr:row>
          <xdr:rowOff>466725</xdr:rowOff>
        </xdr:from>
        <xdr:to>
          <xdr:col>6</xdr:col>
          <xdr:colOff>285750</xdr:colOff>
          <xdr:row>43</xdr:row>
          <xdr:rowOff>657225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43</xdr:row>
          <xdr:rowOff>466725</xdr:rowOff>
        </xdr:from>
        <xdr:to>
          <xdr:col>7</xdr:col>
          <xdr:colOff>276225</xdr:colOff>
          <xdr:row>43</xdr:row>
          <xdr:rowOff>657225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44</xdr:row>
          <xdr:rowOff>257175</xdr:rowOff>
        </xdr:from>
        <xdr:to>
          <xdr:col>2</xdr:col>
          <xdr:colOff>276225</xdr:colOff>
          <xdr:row>44</xdr:row>
          <xdr:rowOff>438150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44</xdr:row>
          <xdr:rowOff>257175</xdr:rowOff>
        </xdr:from>
        <xdr:to>
          <xdr:col>3</xdr:col>
          <xdr:colOff>314325</xdr:colOff>
          <xdr:row>44</xdr:row>
          <xdr:rowOff>438150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44</xdr:row>
          <xdr:rowOff>257175</xdr:rowOff>
        </xdr:from>
        <xdr:to>
          <xdr:col>4</xdr:col>
          <xdr:colOff>314325</xdr:colOff>
          <xdr:row>44</xdr:row>
          <xdr:rowOff>438150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44</xdr:row>
          <xdr:rowOff>257175</xdr:rowOff>
        </xdr:from>
        <xdr:to>
          <xdr:col>5</xdr:col>
          <xdr:colOff>285750</xdr:colOff>
          <xdr:row>44</xdr:row>
          <xdr:rowOff>438150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44</xdr:row>
          <xdr:rowOff>257175</xdr:rowOff>
        </xdr:from>
        <xdr:to>
          <xdr:col>6</xdr:col>
          <xdr:colOff>295275</xdr:colOff>
          <xdr:row>44</xdr:row>
          <xdr:rowOff>438150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44</xdr:row>
          <xdr:rowOff>257175</xdr:rowOff>
        </xdr:from>
        <xdr:to>
          <xdr:col>7</xdr:col>
          <xdr:colOff>285750</xdr:colOff>
          <xdr:row>44</xdr:row>
          <xdr:rowOff>438150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45</xdr:row>
          <xdr:rowOff>704850</xdr:rowOff>
        </xdr:from>
        <xdr:to>
          <xdr:col>2</xdr:col>
          <xdr:colOff>276225</xdr:colOff>
          <xdr:row>45</xdr:row>
          <xdr:rowOff>885825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45</xdr:row>
          <xdr:rowOff>704850</xdr:rowOff>
        </xdr:from>
        <xdr:to>
          <xdr:col>3</xdr:col>
          <xdr:colOff>314325</xdr:colOff>
          <xdr:row>45</xdr:row>
          <xdr:rowOff>885825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45</xdr:row>
          <xdr:rowOff>714375</xdr:rowOff>
        </xdr:from>
        <xdr:to>
          <xdr:col>4</xdr:col>
          <xdr:colOff>314325</xdr:colOff>
          <xdr:row>45</xdr:row>
          <xdr:rowOff>885825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45</xdr:row>
          <xdr:rowOff>704850</xdr:rowOff>
        </xdr:from>
        <xdr:to>
          <xdr:col>5</xdr:col>
          <xdr:colOff>285750</xdr:colOff>
          <xdr:row>45</xdr:row>
          <xdr:rowOff>885825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714375</xdr:rowOff>
        </xdr:from>
        <xdr:to>
          <xdr:col>6</xdr:col>
          <xdr:colOff>295275</xdr:colOff>
          <xdr:row>45</xdr:row>
          <xdr:rowOff>885825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45</xdr:row>
          <xdr:rowOff>714375</xdr:rowOff>
        </xdr:from>
        <xdr:to>
          <xdr:col>7</xdr:col>
          <xdr:colOff>285750</xdr:colOff>
          <xdr:row>45</xdr:row>
          <xdr:rowOff>885825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142875</xdr:rowOff>
        </xdr:from>
        <xdr:to>
          <xdr:col>2</xdr:col>
          <xdr:colOff>285750</xdr:colOff>
          <xdr:row>47</xdr:row>
          <xdr:rowOff>323850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47</xdr:row>
          <xdr:rowOff>142875</xdr:rowOff>
        </xdr:from>
        <xdr:to>
          <xdr:col>3</xdr:col>
          <xdr:colOff>323850</xdr:colOff>
          <xdr:row>47</xdr:row>
          <xdr:rowOff>323850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142875</xdr:rowOff>
        </xdr:from>
        <xdr:to>
          <xdr:col>4</xdr:col>
          <xdr:colOff>323850</xdr:colOff>
          <xdr:row>47</xdr:row>
          <xdr:rowOff>323850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47</xdr:row>
          <xdr:rowOff>142875</xdr:rowOff>
        </xdr:from>
        <xdr:to>
          <xdr:col>5</xdr:col>
          <xdr:colOff>295275</xdr:colOff>
          <xdr:row>47</xdr:row>
          <xdr:rowOff>323850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47</xdr:row>
          <xdr:rowOff>142875</xdr:rowOff>
        </xdr:from>
        <xdr:to>
          <xdr:col>6</xdr:col>
          <xdr:colOff>295275</xdr:colOff>
          <xdr:row>47</xdr:row>
          <xdr:rowOff>323850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47</xdr:row>
          <xdr:rowOff>142875</xdr:rowOff>
        </xdr:from>
        <xdr:to>
          <xdr:col>7</xdr:col>
          <xdr:colOff>295275</xdr:colOff>
          <xdr:row>47</xdr:row>
          <xdr:rowOff>323850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53</xdr:row>
          <xdr:rowOff>733425</xdr:rowOff>
        </xdr:from>
        <xdr:to>
          <xdr:col>2</xdr:col>
          <xdr:colOff>276225</xdr:colOff>
          <xdr:row>53</xdr:row>
          <xdr:rowOff>914400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53</xdr:row>
          <xdr:rowOff>733425</xdr:rowOff>
        </xdr:from>
        <xdr:to>
          <xdr:col>3</xdr:col>
          <xdr:colOff>314325</xdr:colOff>
          <xdr:row>53</xdr:row>
          <xdr:rowOff>914400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53</xdr:row>
          <xdr:rowOff>733425</xdr:rowOff>
        </xdr:from>
        <xdr:to>
          <xdr:col>4</xdr:col>
          <xdr:colOff>314325</xdr:colOff>
          <xdr:row>53</xdr:row>
          <xdr:rowOff>914400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53</xdr:row>
          <xdr:rowOff>733425</xdr:rowOff>
        </xdr:from>
        <xdr:to>
          <xdr:col>5</xdr:col>
          <xdr:colOff>285750</xdr:colOff>
          <xdr:row>53</xdr:row>
          <xdr:rowOff>914400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53</xdr:row>
          <xdr:rowOff>733425</xdr:rowOff>
        </xdr:from>
        <xdr:to>
          <xdr:col>6</xdr:col>
          <xdr:colOff>295275</xdr:colOff>
          <xdr:row>53</xdr:row>
          <xdr:rowOff>914400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53</xdr:row>
          <xdr:rowOff>733425</xdr:rowOff>
        </xdr:from>
        <xdr:to>
          <xdr:col>7</xdr:col>
          <xdr:colOff>285750</xdr:colOff>
          <xdr:row>53</xdr:row>
          <xdr:rowOff>914400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56</xdr:row>
          <xdr:rowOff>704850</xdr:rowOff>
        </xdr:from>
        <xdr:to>
          <xdr:col>2</xdr:col>
          <xdr:colOff>276225</xdr:colOff>
          <xdr:row>56</xdr:row>
          <xdr:rowOff>885825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56</xdr:row>
          <xdr:rowOff>704850</xdr:rowOff>
        </xdr:from>
        <xdr:to>
          <xdr:col>3</xdr:col>
          <xdr:colOff>295275</xdr:colOff>
          <xdr:row>56</xdr:row>
          <xdr:rowOff>885825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56</xdr:row>
          <xdr:rowOff>704850</xdr:rowOff>
        </xdr:from>
        <xdr:to>
          <xdr:col>4</xdr:col>
          <xdr:colOff>295275</xdr:colOff>
          <xdr:row>56</xdr:row>
          <xdr:rowOff>885825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56</xdr:row>
          <xdr:rowOff>704850</xdr:rowOff>
        </xdr:from>
        <xdr:to>
          <xdr:col>5</xdr:col>
          <xdr:colOff>276225</xdr:colOff>
          <xdr:row>56</xdr:row>
          <xdr:rowOff>885825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56</xdr:row>
          <xdr:rowOff>704850</xdr:rowOff>
        </xdr:from>
        <xdr:to>
          <xdr:col>6</xdr:col>
          <xdr:colOff>285750</xdr:colOff>
          <xdr:row>56</xdr:row>
          <xdr:rowOff>885825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56</xdr:row>
          <xdr:rowOff>704850</xdr:rowOff>
        </xdr:from>
        <xdr:to>
          <xdr:col>7</xdr:col>
          <xdr:colOff>276225</xdr:colOff>
          <xdr:row>56</xdr:row>
          <xdr:rowOff>885825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57</xdr:row>
          <xdr:rowOff>600075</xdr:rowOff>
        </xdr:from>
        <xdr:to>
          <xdr:col>2</xdr:col>
          <xdr:colOff>285750</xdr:colOff>
          <xdr:row>57</xdr:row>
          <xdr:rowOff>771525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57</xdr:row>
          <xdr:rowOff>600075</xdr:rowOff>
        </xdr:from>
        <xdr:to>
          <xdr:col>3</xdr:col>
          <xdr:colOff>323850</xdr:colOff>
          <xdr:row>57</xdr:row>
          <xdr:rowOff>771525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57</xdr:row>
          <xdr:rowOff>609600</xdr:rowOff>
        </xdr:from>
        <xdr:to>
          <xdr:col>4</xdr:col>
          <xdr:colOff>323850</xdr:colOff>
          <xdr:row>57</xdr:row>
          <xdr:rowOff>790575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57</xdr:row>
          <xdr:rowOff>600075</xdr:rowOff>
        </xdr:from>
        <xdr:to>
          <xdr:col>5</xdr:col>
          <xdr:colOff>295275</xdr:colOff>
          <xdr:row>57</xdr:row>
          <xdr:rowOff>771525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57</xdr:row>
          <xdr:rowOff>609600</xdr:rowOff>
        </xdr:from>
        <xdr:to>
          <xdr:col>6</xdr:col>
          <xdr:colOff>295275</xdr:colOff>
          <xdr:row>57</xdr:row>
          <xdr:rowOff>790575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57</xdr:row>
          <xdr:rowOff>609600</xdr:rowOff>
        </xdr:from>
        <xdr:to>
          <xdr:col>7</xdr:col>
          <xdr:colOff>295275</xdr:colOff>
          <xdr:row>57</xdr:row>
          <xdr:rowOff>790575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61</xdr:row>
          <xdr:rowOff>981075</xdr:rowOff>
        </xdr:from>
        <xdr:to>
          <xdr:col>2</xdr:col>
          <xdr:colOff>285750</xdr:colOff>
          <xdr:row>61</xdr:row>
          <xdr:rowOff>1152525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61</xdr:row>
          <xdr:rowOff>981075</xdr:rowOff>
        </xdr:from>
        <xdr:to>
          <xdr:col>3</xdr:col>
          <xdr:colOff>323850</xdr:colOff>
          <xdr:row>61</xdr:row>
          <xdr:rowOff>1152525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61</xdr:row>
          <xdr:rowOff>981075</xdr:rowOff>
        </xdr:from>
        <xdr:to>
          <xdr:col>4</xdr:col>
          <xdr:colOff>323850</xdr:colOff>
          <xdr:row>61</xdr:row>
          <xdr:rowOff>1152525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61</xdr:row>
          <xdr:rowOff>981075</xdr:rowOff>
        </xdr:from>
        <xdr:to>
          <xdr:col>5</xdr:col>
          <xdr:colOff>295275</xdr:colOff>
          <xdr:row>61</xdr:row>
          <xdr:rowOff>1152525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61</xdr:row>
          <xdr:rowOff>981075</xdr:rowOff>
        </xdr:from>
        <xdr:to>
          <xdr:col>6</xdr:col>
          <xdr:colOff>295275</xdr:colOff>
          <xdr:row>61</xdr:row>
          <xdr:rowOff>1152525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61</xdr:row>
          <xdr:rowOff>981075</xdr:rowOff>
        </xdr:from>
        <xdr:to>
          <xdr:col>7</xdr:col>
          <xdr:colOff>295275</xdr:colOff>
          <xdr:row>61</xdr:row>
          <xdr:rowOff>1152525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62</xdr:row>
          <xdr:rowOff>257175</xdr:rowOff>
        </xdr:from>
        <xdr:to>
          <xdr:col>3</xdr:col>
          <xdr:colOff>381000</xdr:colOff>
          <xdr:row>63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62</xdr:row>
          <xdr:rowOff>257175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62</xdr:row>
          <xdr:rowOff>266700</xdr:rowOff>
        </xdr:from>
        <xdr:to>
          <xdr:col>6</xdr:col>
          <xdr:colOff>0</xdr:colOff>
          <xdr:row>63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62</xdr:row>
          <xdr:rowOff>257175</xdr:rowOff>
        </xdr:from>
        <xdr:to>
          <xdr:col>7</xdr:col>
          <xdr:colOff>9525</xdr:colOff>
          <xdr:row>63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266700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62</xdr:row>
          <xdr:rowOff>266700</xdr:rowOff>
        </xdr:from>
        <xdr:to>
          <xdr:col>9</xdr:col>
          <xdr:colOff>9525</xdr:colOff>
          <xdr:row>63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476250</xdr:rowOff>
        </xdr:from>
        <xdr:to>
          <xdr:col>2</xdr:col>
          <xdr:colOff>257175</xdr:colOff>
          <xdr:row>63</xdr:row>
          <xdr:rowOff>657225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63</xdr:row>
          <xdr:rowOff>476250</xdr:rowOff>
        </xdr:from>
        <xdr:to>
          <xdr:col>3</xdr:col>
          <xdr:colOff>295275</xdr:colOff>
          <xdr:row>63</xdr:row>
          <xdr:rowOff>657225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63</xdr:row>
          <xdr:rowOff>476250</xdr:rowOff>
        </xdr:from>
        <xdr:to>
          <xdr:col>4</xdr:col>
          <xdr:colOff>295275</xdr:colOff>
          <xdr:row>63</xdr:row>
          <xdr:rowOff>657225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63</xdr:row>
          <xdr:rowOff>476250</xdr:rowOff>
        </xdr:from>
        <xdr:to>
          <xdr:col>5</xdr:col>
          <xdr:colOff>276225</xdr:colOff>
          <xdr:row>63</xdr:row>
          <xdr:rowOff>657225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63</xdr:row>
          <xdr:rowOff>476250</xdr:rowOff>
        </xdr:from>
        <xdr:to>
          <xdr:col>6</xdr:col>
          <xdr:colOff>276225</xdr:colOff>
          <xdr:row>63</xdr:row>
          <xdr:rowOff>657225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63</xdr:row>
          <xdr:rowOff>476250</xdr:rowOff>
        </xdr:from>
        <xdr:to>
          <xdr:col>7</xdr:col>
          <xdr:colOff>276225</xdr:colOff>
          <xdr:row>63</xdr:row>
          <xdr:rowOff>657225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65</xdr:row>
          <xdr:rowOff>476250</xdr:rowOff>
        </xdr:from>
        <xdr:to>
          <xdr:col>2</xdr:col>
          <xdr:colOff>276225</xdr:colOff>
          <xdr:row>65</xdr:row>
          <xdr:rowOff>657225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65</xdr:row>
          <xdr:rowOff>476250</xdr:rowOff>
        </xdr:from>
        <xdr:to>
          <xdr:col>3</xdr:col>
          <xdr:colOff>295275</xdr:colOff>
          <xdr:row>65</xdr:row>
          <xdr:rowOff>657225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65</xdr:row>
          <xdr:rowOff>485775</xdr:rowOff>
        </xdr:from>
        <xdr:to>
          <xdr:col>4</xdr:col>
          <xdr:colOff>295275</xdr:colOff>
          <xdr:row>65</xdr:row>
          <xdr:rowOff>666750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65</xdr:row>
          <xdr:rowOff>476250</xdr:rowOff>
        </xdr:from>
        <xdr:to>
          <xdr:col>5</xdr:col>
          <xdr:colOff>276225</xdr:colOff>
          <xdr:row>65</xdr:row>
          <xdr:rowOff>657225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65</xdr:row>
          <xdr:rowOff>485775</xdr:rowOff>
        </xdr:from>
        <xdr:to>
          <xdr:col>6</xdr:col>
          <xdr:colOff>285750</xdr:colOff>
          <xdr:row>65</xdr:row>
          <xdr:rowOff>666750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65</xdr:row>
          <xdr:rowOff>485775</xdr:rowOff>
        </xdr:from>
        <xdr:to>
          <xdr:col>7</xdr:col>
          <xdr:colOff>276225</xdr:colOff>
          <xdr:row>65</xdr:row>
          <xdr:rowOff>666750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66</xdr:row>
          <xdr:rowOff>609600</xdr:rowOff>
        </xdr:from>
        <xdr:to>
          <xdr:col>2</xdr:col>
          <xdr:colOff>285750</xdr:colOff>
          <xdr:row>66</xdr:row>
          <xdr:rowOff>790575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66</xdr:row>
          <xdr:rowOff>609600</xdr:rowOff>
        </xdr:from>
        <xdr:to>
          <xdr:col>3</xdr:col>
          <xdr:colOff>323850</xdr:colOff>
          <xdr:row>66</xdr:row>
          <xdr:rowOff>790575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66</xdr:row>
          <xdr:rowOff>609600</xdr:rowOff>
        </xdr:from>
        <xdr:to>
          <xdr:col>4</xdr:col>
          <xdr:colOff>323850</xdr:colOff>
          <xdr:row>66</xdr:row>
          <xdr:rowOff>790575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66</xdr:row>
          <xdr:rowOff>609600</xdr:rowOff>
        </xdr:from>
        <xdr:to>
          <xdr:col>5</xdr:col>
          <xdr:colOff>295275</xdr:colOff>
          <xdr:row>66</xdr:row>
          <xdr:rowOff>790575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66</xdr:row>
          <xdr:rowOff>609600</xdr:rowOff>
        </xdr:from>
        <xdr:to>
          <xdr:col>6</xdr:col>
          <xdr:colOff>295275</xdr:colOff>
          <xdr:row>66</xdr:row>
          <xdr:rowOff>790575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66</xdr:row>
          <xdr:rowOff>609600</xdr:rowOff>
        </xdr:from>
        <xdr:to>
          <xdr:col>7</xdr:col>
          <xdr:colOff>295275</xdr:colOff>
          <xdr:row>66</xdr:row>
          <xdr:rowOff>790575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68</xdr:row>
          <xdr:rowOff>247650</xdr:rowOff>
        </xdr:from>
        <xdr:to>
          <xdr:col>2</xdr:col>
          <xdr:colOff>276225</xdr:colOff>
          <xdr:row>68</xdr:row>
          <xdr:rowOff>438150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68</xdr:row>
          <xdr:rowOff>247650</xdr:rowOff>
        </xdr:from>
        <xdr:to>
          <xdr:col>3</xdr:col>
          <xdr:colOff>295275</xdr:colOff>
          <xdr:row>68</xdr:row>
          <xdr:rowOff>438150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68</xdr:row>
          <xdr:rowOff>247650</xdr:rowOff>
        </xdr:from>
        <xdr:to>
          <xdr:col>4</xdr:col>
          <xdr:colOff>295275</xdr:colOff>
          <xdr:row>68</xdr:row>
          <xdr:rowOff>438150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68</xdr:row>
          <xdr:rowOff>247650</xdr:rowOff>
        </xdr:from>
        <xdr:to>
          <xdr:col>5</xdr:col>
          <xdr:colOff>276225</xdr:colOff>
          <xdr:row>68</xdr:row>
          <xdr:rowOff>438150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68</xdr:row>
          <xdr:rowOff>247650</xdr:rowOff>
        </xdr:from>
        <xdr:to>
          <xdr:col>6</xdr:col>
          <xdr:colOff>285750</xdr:colOff>
          <xdr:row>68</xdr:row>
          <xdr:rowOff>438150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68</xdr:row>
          <xdr:rowOff>247650</xdr:rowOff>
        </xdr:from>
        <xdr:to>
          <xdr:col>7</xdr:col>
          <xdr:colOff>276225</xdr:colOff>
          <xdr:row>68</xdr:row>
          <xdr:rowOff>438150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74</xdr:row>
          <xdr:rowOff>838200</xdr:rowOff>
        </xdr:from>
        <xdr:to>
          <xdr:col>2</xdr:col>
          <xdr:colOff>257175</xdr:colOff>
          <xdr:row>74</xdr:row>
          <xdr:rowOff>1019175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74</xdr:row>
          <xdr:rowOff>838200</xdr:rowOff>
        </xdr:from>
        <xdr:to>
          <xdr:col>3</xdr:col>
          <xdr:colOff>295275</xdr:colOff>
          <xdr:row>74</xdr:row>
          <xdr:rowOff>1019175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74</xdr:row>
          <xdr:rowOff>838200</xdr:rowOff>
        </xdr:from>
        <xdr:to>
          <xdr:col>4</xdr:col>
          <xdr:colOff>295275</xdr:colOff>
          <xdr:row>74</xdr:row>
          <xdr:rowOff>1019175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74</xdr:row>
          <xdr:rowOff>838200</xdr:rowOff>
        </xdr:from>
        <xdr:to>
          <xdr:col>5</xdr:col>
          <xdr:colOff>276225</xdr:colOff>
          <xdr:row>74</xdr:row>
          <xdr:rowOff>1019175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74</xdr:row>
          <xdr:rowOff>838200</xdr:rowOff>
        </xdr:from>
        <xdr:to>
          <xdr:col>6</xdr:col>
          <xdr:colOff>276225</xdr:colOff>
          <xdr:row>74</xdr:row>
          <xdr:rowOff>1019175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74</xdr:row>
          <xdr:rowOff>838200</xdr:rowOff>
        </xdr:from>
        <xdr:to>
          <xdr:col>7</xdr:col>
          <xdr:colOff>276225</xdr:colOff>
          <xdr:row>74</xdr:row>
          <xdr:rowOff>1019175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75</xdr:row>
          <xdr:rowOff>266700</xdr:rowOff>
        </xdr:from>
        <xdr:to>
          <xdr:col>2</xdr:col>
          <xdr:colOff>276225</xdr:colOff>
          <xdr:row>75</xdr:row>
          <xdr:rowOff>447675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75</xdr:row>
          <xdr:rowOff>266700</xdr:rowOff>
        </xdr:from>
        <xdr:to>
          <xdr:col>3</xdr:col>
          <xdr:colOff>314325</xdr:colOff>
          <xdr:row>75</xdr:row>
          <xdr:rowOff>447675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75</xdr:row>
          <xdr:rowOff>266700</xdr:rowOff>
        </xdr:from>
        <xdr:to>
          <xdr:col>4</xdr:col>
          <xdr:colOff>314325</xdr:colOff>
          <xdr:row>75</xdr:row>
          <xdr:rowOff>447675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75</xdr:row>
          <xdr:rowOff>266700</xdr:rowOff>
        </xdr:from>
        <xdr:to>
          <xdr:col>5</xdr:col>
          <xdr:colOff>285750</xdr:colOff>
          <xdr:row>75</xdr:row>
          <xdr:rowOff>447675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75</xdr:row>
          <xdr:rowOff>266700</xdr:rowOff>
        </xdr:from>
        <xdr:to>
          <xdr:col>6</xdr:col>
          <xdr:colOff>295275</xdr:colOff>
          <xdr:row>75</xdr:row>
          <xdr:rowOff>447675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75</xdr:row>
          <xdr:rowOff>266700</xdr:rowOff>
        </xdr:from>
        <xdr:to>
          <xdr:col>7</xdr:col>
          <xdr:colOff>285750</xdr:colOff>
          <xdr:row>75</xdr:row>
          <xdr:rowOff>447675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76</xdr:row>
          <xdr:rowOff>266700</xdr:rowOff>
        </xdr:from>
        <xdr:to>
          <xdr:col>2</xdr:col>
          <xdr:colOff>276225</xdr:colOff>
          <xdr:row>76</xdr:row>
          <xdr:rowOff>447675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76</xdr:row>
          <xdr:rowOff>266700</xdr:rowOff>
        </xdr:from>
        <xdr:to>
          <xdr:col>3</xdr:col>
          <xdr:colOff>314325</xdr:colOff>
          <xdr:row>76</xdr:row>
          <xdr:rowOff>447675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76</xdr:row>
          <xdr:rowOff>266700</xdr:rowOff>
        </xdr:from>
        <xdr:to>
          <xdr:col>4</xdr:col>
          <xdr:colOff>314325</xdr:colOff>
          <xdr:row>76</xdr:row>
          <xdr:rowOff>447675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76</xdr:row>
          <xdr:rowOff>266700</xdr:rowOff>
        </xdr:from>
        <xdr:to>
          <xdr:col>5</xdr:col>
          <xdr:colOff>285750</xdr:colOff>
          <xdr:row>76</xdr:row>
          <xdr:rowOff>447675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76</xdr:row>
          <xdr:rowOff>266700</xdr:rowOff>
        </xdr:from>
        <xdr:to>
          <xdr:col>6</xdr:col>
          <xdr:colOff>295275</xdr:colOff>
          <xdr:row>76</xdr:row>
          <xdr:rowOff>447675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76</xdr:row>
          <xdr:rowOff>266700</xdr:rowOff>
        </xdr:from>
        <xdr:to>
          <xdr:col>7</xdr:col>
          <xdr:colOff>285750</xdr:colOff>
          <xdr:row>76</xdr:row>
          <xdr:rowOff>447675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78</xdr:row>
          <xdr:rowOff>1085850</xdr:rowOff>
        </xdr:from>
        <xdr:to>
          <xdr:col>2</xdr:col>
          <xdr:colOff>276225</xdr:colOff>
          <xdr:row>78</xdr:row>
          <xdr:rowOff>1266825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78</xdr:row>
          <xdr:rowOff>1085850</xdr:rowOff>
        </xdr:from>
        <xdr:to>
          <xdr:col>3</xdr:col>
          <xdr:colOff>295275</xdr:colOff>
          <xdr:row>78</xdr:row>
          <xdr:rowOff>1266825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78</xdr:row>
          <xdr:rowOff>1085850</xdr:rowOff>
        </xdr:from>
        <xdr:to>
          <xdr:col>4</xdr:col>
          <xdr:colOff>295275</xdr:colOff>
          <xdr:row>78</xdr:row>
          <xdr:rowOff>1266825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78</xdr:row>
          <xdr:rowOff>1085850</xdr:rowOff>
        </xdr:from>
        <xdr:to>
          <xdr:col>5</xdr:col>
          <xdr:colOff>276225</xdr:colOff>
          <xdr:row>78</xdr:row>
          <xdr:rowOff>1266825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78</xdr:row>
          <xdr:rowOff>1085850</xdr:rowOff>
        </xdr:from>
        <xdr:to>
          <xdr:col>6</xdr:col>
          <xdr:colOff>285750</xdr:colOff>
          <xdr:row>78</xdr:row>
          <xdr:rowOff>1266825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78</xdr:row>
          <xdr:rowOff>1085850</xdr:rowOff>
        </xdr:from>
        <xdr:to>
          <xdr:col>7</xdr:col>
          <xdr:colOff>276225</xdr:colOff>
          <xdr:row>78</xdr:row>
          <xdr:rowOff>1266825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80</xdr:row>
          <xdr:rowOff>590550</xdr:rowOff>
        </xdr:from>
        <xdr:to>
          <xdr:col>2</xdr:col>
          <xdr:colOff>285750</xdr:colOff>
          <xdr:row>80</xdr:row>
          <xdr:rowOff>771525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80</xdr:row>
          <xdr:rowOff>590550</xdr:rowOff>
        </xdr:from>
        <xdr:to>
          <xdr:col>3</xdr:col>
          <xdr:colOff>323850</xdr:colOff>
          <xdr:row>80</xdr:row>
          <xdr:rowOff>771525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80</xdr:row>
          <xdr:rowOff>590550</xdr:rowOff>
        </xdr:from>
        <xdr:to>
          <xdr:col>4</xdr:col>
          <xdr:colOff>323850</xdr:colOff>
          <xdr:row>80</xdr:row>
          <xdr:rowOff>771525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80</xdr:row>
          <xdr:rowOff>590550</xdr:rowOff>
        </xdr:from>
        <xdr:to>
          <xdr:col>5</xdr:col>
          <xdr:colOff>295275</xdr:colOff>
          <xdr:row>80</xdr:row>
          <xdr:rowOff>771525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80</xdr:row>
          <xdr:rowOff>590550</xdr:rowOff>
        </xdr:from>
        <xdr:to>
          <xdr:col>6</xdr:col>
          <xdr:colOff>295275</xdr:colOff>
          <xdr:row>80</xdr:row>
          <xdr:rowOff>771525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80</xdr:row>
          <xdr:rowOff>590550</xdr:rowOff>
        </xdr:from>
        <xdr:to>
          <xdr:col>7</xdr:col>
          <xdr:colOff>295275</xdr:colOff>
          <xdr:row>80</xdr:row>
          <xdr:rowOff>771525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81</xdr:row>
          <xdr:rowOff>838200</xdr:rowOff>
        </xdr:from>
        <xdr:to>
          <xdr:col>2</xdr:col>
          <xdr:colOff>295275</xdr:colOff>
          <xdr:row>81</xdr:row>
          <xdr:rowOff>1019175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81</xdr:row>
          <xdr:rowOff>838200</xdr:rowOff>
        </xdr:from>
        <xdr:to>
          <xdr:col>3</xdr:col>
          <xdr:colOff>342900</xdr:colOff>
          <xdr:row>81</xdr:row>
          <xdr:rowOff>1019175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81</xdr:row>
          <xdr:rowOff>847725</xdr:rowOff>
        </xdr:from>
        <xdr:to>
          <xdr:col>4</xdr:col>
          <xdr:colOff>342900</xdr:colOff>
          <xdr:row>81</xdr:row>
          <xdr:rowOff>1038225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81</xdr:row>
          <xdr:rowOff>838200</xdr:rowOff>
        </xdr:from>
        <xdr:to>
          <xdr:col>5</xdr:col>
          <xdr:colOff>295275</xdr:colOff>
          <xdr:row>81</xdr:row>
          <xdr:rowOff>1019175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81</xdr:row>
          <xdr:rowOff>847725</xdr:rowOff>
        </xdr:from>
        <xdr:to>
          <xdr:col>6</xdr:col>
          <xdr:colOff>314325</xdr:colOff>
          <xdr:row>81</xdr:row>
          <xdr:rowOff>1038225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81</xdr:row>
          <xdr:rowOff>847725</xdr:rowOff>
        </xdr:from>
        <xdr:to>
          <xdr:col>7</xdr:col>
          <xdr:colOff>295275</xdr:colOff>
          <xdr:row>81</xdr:row>
          <xdr:rowOff>1038225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85</xdr:row>
          <xdr:rowOff>523875</xdr:rowOff>
        </xdr:from>
        <xdr:to>
          <xdr:col>2</xdr:col>
          <xdr:colOff>276225</xdr:colOff>
          <xdr:row>85</xdr:row>
          <xdr:rowOff>704850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85</xdr:row>
          <xdr:rowOff>523875</xdr:rowOff>
        </xdr:from>
        <xdr:to>
          <xdr:col>3</xdr:col>
          <xdr:colOff>314325</xdr:colOff>
          <xdr:row>85</xdr:row>
          <xdr:rowOff>704850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85</xdr:row>
          <xdr:rowOff>533400</xdr:rowOff>
        </xdr:from>
        <xdr:to>
          <xdr:col>4</xdr:col>
          <xdr:colOff>314325</xdr:colOff>
          <xdr:row>85</xdr:row>
          <xdr:rowOff>704850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85</xdr:row>
          <xdr:rowOff>523875</xdr:rowOff>
        </xdr:from>
        <xdr:to>
          <xdr:col>5</xdr:col>
          <xdr:colOff>285750</xdr:colOff>
          <xdr:row>85</xdr:row>
          <xdr:rowOff>704850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85</xdr:row>
          <xdr:rowOff>533400</xdr:rowOff>
        </xdr:from>
        <xdr:to>
          <xdr:col>6</xdr:col>
          <xdr:colOff>295275</xdr:colOff>
          <xdr:row>85</xdr:row>
          <xdr:rowOff>704850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85</xdr:row>
          <xdr:rowOff>533400</xdr:rowOff>
        </xdr:from>
        <xdr:to>
          <xdr:col>7</xdr:col>
          <xdr:colOff>285750</xdr:colOff>
          <xdr:row>85</xdr:row>
          <xdr:rowOff>704850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86</xdr:row>
          <xdr:rowOff>495300</xdr:rowOff>
        </xdr:from>
        <xdr:to>
          <xdr:col>2</xdr:col>
          <xdr:colOff>276225</xdr:colOff>
          <xdr:row>86</xdr:row>
          <xdr:rowOff>676275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86</xdr:row>
          <xdr:rowOff>495300</xdr:rowOff>
        </xdr:from>
        <xdr:to>
          <xdr:col>3</xdr:col>
          <xdr:colOff>314325</xdr:colOff>
          <xdr:row>86</xdr:row>
          <xdr:rowOff>676275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86</xdr:row>
          <xdr:rowOff>495300</xdr:rowOff>
        </xdr:from>
        <xdr:to>
          <xdr:col>4</xdr:col>
          <xdr:colOff>314325</xdr:colOff>
          <xdr:row>86</xdr:row>
          <xdr:rowOff>676275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86</xdr:row>
          <xdr:rowOff>495300</xdr:rowOff>
        </xdr:from>
        <xdr:to>
          <xdr:col>5</xdr:col>
          <xdr:colOff>285750</xdr:colOff>
          <xdr:row>86</xdr:row>
          <xdr:rowOff>676275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86</xdr:row>
          <xdr:rowOff>495300</xdr:rowOff>
        </xdr:from>
        <xdr:to>
          <xdr:col>6</xdr:col>
          <xdr:colOff>295275</xdr:colOff>
          <xdr:row>86</xdr:row>
          <xdr:rowOff>676275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86</xdr:row>
          <xdr:rowOff>495300</xdr:rowOff>
        </xdr:from>
        <xdr:to>
          <xdr:col>7</xdr:col>
          <xdr:colOff>285750</xdr:colOff>
          <xdr:row>86</xdr:row>
          <xdr:rowOff>676275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88</xdr:row>
          <xdr:rowOff>847725</xdr:rowOff>
        </xdr:from>
        <xdr:to>
          <xdr:col>2</xdr:col>
          <xdr:colOff>276225</xdr:colOff>
          <xdr:row>88</xdr:row>
          <xdr:rowOff>1038225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88</xdr:row>
          <xdr:rowOff>847725</xdr:rowOff>
        </xdr:from>
        <xdr:to>
          <xdr:col>3</xdr:col>
          <xdr:colOff>314325</xdr:colOff>
          <xdr:row>88</xdr:row>
          <xdr:rowOff>1038225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88</xdr:row>
          <xdr:rowOff>847725</xdr:rowOff>
        </xdr:from>
        <xdr:to>
          <xdr:col>4</xdr:col>
          <xdr:colOff>314325</xdr:colOff>
          <xdr:row>88</xdr:row>
          <xdr:rowOff>1038225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88</xdr:row>
          <xdr:rowOff>847725</xdr:rowOff>
        </xdr:from>
        <xdr:to>
          <xdr:col>5</xdr:col>
          <xdr:colOff>285750</xdr:colOff>
          <xdr:row>88</xdr:row>
          <xdr:rowOff>1038225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88</xdr:row>
          <xdr:rowOff>847725</xdr:rowOff>
        </xdr:from>
        <xdr:to>
          <xdr:col>6</xdr:col>
          <xdr:colOff>295275</xdr:colOff>
          <xdr:row>88</xdr:row>
          <xdr:rowOff>1038225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88</xdr:row>
          <xdr:rowOff>847725</xdr:rowOff>
        </xdr:from>
        <xdr:to>
          <xdr:col>7</xdr:col>
          <xdr:colOff>285750</xdr:colOff>
          <xdr:row>88</xdr:row>
          <xdr:rowOff>1038225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89</xdr:row>
          <xdr:rowOff>276225</xdr:rowOff>
        </xdr:from>
        <xdr:to>
          <xdr:col>2</xdr:col>
          <xdr:colOff>276225</xdr:colOff>
          <xdr:row>89</xdr:row>
          <xdr:rowOff>466725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89</xdr:row>
          <xdr:rowOff>276225</xdr:rowOff>
        </xdr:from>
        <xdr:to>
          <xdr:col>3</xdr:col>
          <xdr:colOff>314325</xdr:colOff>
          <xdr:row>89</xdr:row>
          <xdr:rowOff>466725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89</xdr:row>
          <xdr:rowOff>276225</xdr:rowOff>
        </xdr:from>
        <xdr:to>
          <xdr:col>4</xdr:col>
          <xdr:colOff>314325</xdr:colOff>
          <xdr:row>89</xdr:row>
          <xdr:rowOff>466725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89</xdr:row>
          <xdr:rowOff>276225</xdr:rowOff>
        </xdr:from>
        <xdr:to>
          <xdr:col>5</xdr:col>
          <xdr:colOff>285750</xdr:colOff>
          <xdr:row>89</xdr:row>
          <xdr:rowOff>466725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89</xdr:row>
          <xdr:rowOff>276225</xdr:rowOff>
        </xdr:from>
        <xdr:to>
          <xdr:col>6</xdr:col>
          <xdr:colOff>295275</xdr:colOff>
          <xdr:row>89</xdr:row>
          <xdr:rowOff>466725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89</xdr:row>
          <xdr:rowOff>276225</xdr:rowOff>
        </xdr:from>
        <xdr:to>
          <xdr:col>7</xdr:col>
          <xdr:colOff>285750</xdr:colOff>
          <xdr:row>89</xdr:row>
          <xdr:rowOff>466725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90</xdr:row>
          <xdr:rowOff>161925</xdr:rowOff>
        </xdr:from>
        <xdr:to>
          <xdr:col>2</xdr:col>
          <xdr:colOff>295275</xdr:colOff>
          <xdr:row>90</xdr:row>
          <xdr:rowOff>342900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90</xdr:row>
          <xdr:rowOff>161925</xdr:rowOff>
        </xdr:from>
        <xdr:to>
          <xdr:col>3</xdr:col>
          <xdr:colOff>342900</xdr:colOff>
          <xdr:row>90</xdr:row>
          <xdr:rowOff>342900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90</xdr:row>
          <xdr:rowOff>161925</xdr:rowOff>
        </xdr:from>
        <xdr:to>
          <xdr:col>4</xdr:col>
          <xdr:colOff>342900</xdr:colOff>
          <xdr:row>90</xdr:row>
          <xdr:rowOff>342900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90</xdr:row>
          <xdr:rowOff>161925</xdr:rowOff>
        </xdr:from>
        <xdr:to>
          <xdr:col>5</xdr:col>
          <xdr:colOff>295275</xdr:colOff>
          <xdr:row>90</xdr:row>
          <xdr:rowOff>342900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90</xdr:row>
          <xdr:rowOff>161925</xdr:rowOff>
        </xdr:from>
        <xdr:to>
          <xdr:col>6</xdr:col>
          <xdr:colOff>314325</xdr:colOff>
          <xdr:row>90</xdr:row>
          <xdr:rowOff>342900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90</xdr:row>
          <xdr:rowOff>161925</xdr:rowOff>
        </xdr:from>
        <xdr:to>
          <xdr:col>7</xdr:col>
          <xdr:colOff>295275</xdr:colOff>
          <xdr:row>90</xdr:row>
          <xdr:rowOff>342900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96</xdr:row>
          <xdr:rowOff>276225</xdr:rowOff>
        </xdr:from>
        <xdr:to>
          <xdr:col>2</xdr:col>
          <xdr:colOff>285750</xdr:colOff>
          <xdr:row>96</xdr:row>
          <xdr:rowOff>466725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96</xdr:row>
          <xdr:rowOff>276225</xdr:rowOff>
        </xdr:from>
        <xdr:to>
          <xdr:col>3</xdr:col>
          <xdr:colOff>323850</xdr:colOff>
          <xdr:row>96</xdr:row>
          <xdr:rowOff>466725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96</xdr:row>
          <xdr:rowOff>285750</xdr:rowOff>
        </xdr:from>
        <xdr:to>
          <xdr:col>4</xdr:col>
          <xdr:colOff>323850</xdr:colOff>
          <xdr:row>96</xdr:row>
          <xdr:rowOff>466725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96</xdr:row>
          <xdr:rowOff>276225</xdr:rowOff>
        </xdr:from>
        <xdr:to>
          <xdr:col>5</xdr:col>
          <xdr:colOff>295275</xdr:colOff>
          <xdr:row>96</xdr:row>
          <xdr:rowOff>466725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96</xdr:row>
          <xdr:rowOff>285750</xdr:rowOff>
        </xdr:from>
        <xdr:to>
          <xdr:col>6</xdr:col>
          <xdr:colOff>295275</xdr:colOff>
          <xdr:row>96</xdr:row>
          <xdr:rowOff>466725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96</xdr:row>
          <xdr:rowOff>285750</xdr:rowOff>
        </xdr:from>
        <xdr:to>
          <xdr:col>7</xdr:col>
          <xdr:colOff>295275</xdr:colOff>
          <xdr:row>96</xdr:row>
          <xdr:rowOff>466725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97</xdr:row>
          <xdr:rowOff>504825</xdr:rowOff>
        </xdr:from>
        <xdr:to>
          <xdr:col>2</xdr:col>
          <xdr:colOff>276225</xdr:colOff>
          <xdr:row>97</xdr:row>
          <xdr:rowOff>676275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97</xdr:row>
          <xdr:rowOff>504825</xdr:rowOff>
        </xdr:from>
        <xdr:to>
          <xdr:col>3</xdr:col>
          <xdr:colOff>295275</xdr:colOff>
          <xdr:row>97</xdr:row>
          <xdr:rowOff>676275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97</xdr:row>
          <xdr:rowOff>504825</xdr:rowOff>
        </xdr:from>
        <xdr:to>
          <xdr:col>4</xdr:col>
          <xdr:colOff>295275</xdr:colOff>
          <xdr:row>97</xdr:row>
          <xdr:rowOff>676275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97</xdr:row>
          <xdr:rowOff>504825</xdr:rowOff>
        </xdr:from>
        <xdr:to>
          <xdr:col>5</xdr:col>
          <xdr:colOff>276225</xdr:colOff>
          <xdr:row>97</xdr:row>
          <xdr:rowOff>676275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97</xdr:row>
          <xdr:rowOff>504825</xdr:rowOff>
        </xdr:from>
        <xdr:to>
          <xdr:col>6</xdr:col>
          <xdr:colOff>285750</xdr:colOff>
          <xdr:row>97</xdr:row>
          <xdr:rowOff>676275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97</xdr:row>
          <xdr:rowOff>504825</xdr:rowOff>
        </xdr:from>
        <xdr:to>
          <xdr:col>7</xdr:col>
          <xdr:colOff>276225</xdr:colOff>
          <xdr:row>97</xdr:row>
          <xdr:rowOff>676275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98</xdr:row>
          <xdr:rowOff>600075</xdr:rowOff>
        </xdr:from>
        <xdr:to>
          <xdr:col>2</xdr:col>
          <xdr:colOff>276225</xdr:colOff>
          <xdr:row>98</xdr:row>
          <xdr:rowOff>771525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98</xdr:row>
          <xdr:rowOff>600075</xdr:rowOff>
        </xdr:from>
        <xdr:to>
          <xdr:col>3</xdr:col>
          <xdr:colOff>314325</xdr:colOff>
          <xdr:row>98</xdr:row>
          <xdr:rowOff>771525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98</xdr:row>
          <xdr:rowOff>600075</xdr:rowOff>
        </xdr:from>
        <xdr:to>
          <xdr:col>4</xdr:col>
          <xdr:colOff>314325</xdr:colOff>
          <xdr:row>98</xdr:row>
          <xdr:rowOff>771525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98</xdr:row>
          <xdr:rowOff>600075</xdr:rowOff>
        </xdr:from>
        <xdr:to>
          <xdr:col>5</xdr:col>
          <xdr:colOff>285750</xdr:colOff>
          <xdr:row>98</xdr:row>
          <xdr:rowOff>771525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98</xdr:row>
          <xdr:rowOff>600075</xdr:rowOff>
        </xdr:from>
        <xdr:to>
          <xdr:col>6</xdr:col>
          <xdr:colOff>295275</xdr:colOff>
          <xdr:row>98</xdr:row>
          <xdr:rowOff>771525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98</xdr:row>
          <xdr:rowOff>600075</xdr:rowOff>
        </xdr:from>
        <xdr:to>
          <xdr:col>7</xdr:col>
          <xdr:colOff>285750</xdr:colOff>
          <xdr:row>98</xdr:row>
          <xdr:rowOff>771525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99</xdr:row>
          <xdr:rowOff>952500</xdr:rowOff>
        </xdr:from>
        <xdr:to>
          <xdr:col>2</xdr:col>
          <xdr:colOff>323850</xdr:colOff>
          <xdr:row>99</xdr:row>
          <xdr:rowOff>1133475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99</xdr:row>
          <xdr:rowOff>952500</xdr:rowOff>
        </xdr:from>
        <xdr:to>
          <xdr:col>3</xdr:col>
          <xdr:colOff>371475</xdr:colOff>
          <xdr:row>99</xdr:row>
          <xdr:rowOff>1133475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99</xdr:row>
          <xdr:rowOff>952500</xdr:rowOff>
        </xdr:from>
        <xdr:to>
          <xdr:col>4</xdr:col>
          <xdr:colOff>371475</xdr:colOff>
          <xdr:row>99</xdr:row>
          <xdr:rowOff>1133475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99</xdr:row>
          <xdr:rowOff>952500</xdr:rowOff>
        </xdr:from>
        <xdr:to>
          <xdr:col>5</xdr:col>
          <xdr:colOff>342900</xdr:colOff>
          <xdr:row>99</xdr:row>
          <xdr:rowOff>1133475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99</xdr:row>
          <xdr:rowOff>952500</xdr:rowOff>
        </xdr:from>
        <xdr:to>
          <xdr:col>6</xdr:col>
          <xdr:colOff>342900</xdr:colOff>
          <xdr:row>99</xdr:row>
          <xdr:rowOff>1133475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99</xdr:row>
          <xdr:rowOff>952500</xdr:rowOff>
        </xdr:from>
        <xdr:to>
          <xdr:col>7</xdr:col>
          <xdr:colOff>342900</xdr:colOff>
          <xdr:row>99</xdr:row>
          <xdr:rowOff>1133475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101</xdr:row>
          <xdr:rowOff>476250</xdr:rowOff>
        </xdr:from>
        <xdr:to>
          <xdr:col>2</xdr:col>
          <xdr:colOff>276225</xdr:colOff>
          <xdr:row>101</xdr:row>
          <xdr:rowOff>657225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101</xdr:row>
          <xdr:rowOff>476250</xdr:rowOff>
        </xdr:from>
        <xdr:to>
          <xdr:col>3</xdr:col>
          <xdr:colOff>314325</xdr:colOff>
          <xdr:row>101</xdr:row>
          <xdr:rowOff>657225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101</xdr:row>
          <xdr:rowOff>476250</xdr:rowOff>
        </xdr:from>
        <xdr:to>
          <xdr:col>4</xdr:col>
          <xdr:colOff>314325</xdr:colOff>
          <xdr:row>101</xdr:row>
          <xdr:rowOff>657225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101</xdr:row>
          <xdr:rowOff>476250</xdr:rowOff>
        </xdr:from>
        <xdr:to>
          <xdr:col>5</xdr:col>
          <xdr:colOff>285750</xdr:colOff>
          <xdr:row>101</xdr:row>
          <xdr:rowOff>657225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101</xdr:row>
          <xdr:rowOff>476250</xdr:rowOff>
        </xdr:from>
        <xdr:to>
          <xdr:col>6</xdr:col>
          <xdr:colOff>295275</xdr:colOff>
          <xdr:row>101</xdr:row>
          <xdr:rowOff>657225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101</xdr:row>
          <xdr:rowOff>476250</xdr:rowOff>
        </xdr:from>
        <xdr:to>
          <xdr:col>7</xdr:col>
          <xdr:colOff>285750</xdr:colOff>
          <xdr:row>101</xdr:row>
          <xdr:rowOff>657225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102</xdr:row>
          <xdr:rowOff>381000</xdr:rowOff>
        </xdr:from>
        <xdr:to>
          <xdr:col>2</xdr:col>
          <xdr:colOff>285750</xdr:colOff>
          <xdr:row>102</xdr:row>
          <xdr:rowOff>561975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102</xdr:row>
          <xdr:rowOff>381000</xdr:rowOff>
        </xdr:from>
        <xdr:to>
          <xdr:col>3</xdr:col>
          <xdr:colOff>323850</xdr:colOff>
          <xdr:row>102</xdr:row>
          <xdr:rowOff>561975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102</xdr:row>
          <xdr:rowOff>381000</xdr:rowOff>
        </xdr:from>
        <xdr:to>
          <xdr:col>4</xdr:col>
          <xdr:colOff>323850</xdr:colOff>
          <xdr:row>102</xdr:row>
          <xdr:rowOff>561975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102</xdr:row>
          <xdr:rowOff>381000</xdr:rowOff>
        </xdr:from>
        <xdr:to>
          <xdr:col>5</xdr:col>
          <xdr:colOff>295275</xdr:colOff>
          <xdr:row>102</xdr:row>
          <xdr:rowOff>561975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102</xdr:row>
          <xdr:rowOff>381000</xdr:rowOff>
        </xdr:from>
        <xdr:to>
          <xdr:col>6</xdr:col>
          <xdr:colOff>295275</xdr:colOff>
          <xdr:row>102</xdr:row>
          <xdr:rowOff>561975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102</xdr:row>
          <xdr:rowOff>381000</xdr:rowOff>
        </xdr:from>
        <xdr:to>
          <xdr:col>7</xdr:col>
          <xdr:colOff>295275</xdr:colOff>
          <xdr:row>102</xdr:row>
          <xdr:rowOff>561975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107</xdr:row>
          <xdr:rowOff>504825</xdr:rowOff>
        </xdr:from>
        <xdr:to>
          <xdr:col>2</xdr:col>
          <xdr:colOff>276225</xdr:colOff>
          <xdr:row>107</xdr:row>
          <xdr:rowOff>676275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107</xdr:row>
          <xdr:rowOff>504825</xdr:rowOff>
        </xdr:from>
        <xdr:to>
          <xdr:col>3</xdr:col>
          <xdr:colOff>314325</xdr:colOff>
          <xdr:row>107</xdr:row>
          <xdr:rowOff>676275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107</xdr:row>
          <xdr:rowOff>504825</xdr:rowOff>
        </xdr:from>
        <xdr:to>
          <xdr:col>4</xdr:col>
          <xdr:colOff>314325</xdr:colOff>
          <xdr:row>107</xdr:row>
          <xdr:rowOff>676275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107</xdr:row>
          <xdr:rowOff>504825</xdr:rowOff>
        </xdr:from>
        <xdr:to>
          <xdr:col>5</xdr:col>
          <xdr:colOff>285750</xdr:colOff>
          <xdr:row>107</xdr:row>
          <xdr:rowOff>676275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107</xdr:row>
          <xdr:rowOff>504825</xdr:rowOff>
        </xdr:from>
        <xdr:to>
          <xdr:col>6</xdr:col>
          <xdr:colOff>295275</xdr:colOff>
          <xdr:row>107</xdr:row>
          <xdr:rowOff>676275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107</xdr:row>
          <xdr:rowOff>504825</xdr:rowOff>
        </xdr:from>
        <xdr:to>
          <xdr:col>7</xdr:col>
          <xdr:colOff>285750</xdr:colOff>
          <xdr:row>107</xdr:row>
          <xdr:rowOff>676275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108</xdr:row>
          <xdr:rowOff>257175</xdr:rowOff>
        </xdr:from>
        <xdr:to>
          <xdr:col>2</xdr:col>
          <xdr:colOff>276225</xdr:colOff>
          <xdr:row>108</xdr:row>
          <xdr:rowOff>438150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108</xdr:row>
          <xdr:rowOff>257175</xdr:rowOff>
        </xdr:from>
        <xdr:to>
          <xdr:col>3</xdr:col>
          <xdr:colOff>314325</xdr:colOff>
          <xdr:row>108</xdr:row>
          <xdr:rowOff>438150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108</xdr:row>
          <xdr:rowOff>257175</xdr:rowOff>
        </xdr:from>
        <xdr:to>
          <xdr:col>4</xdr:col>
          <xdr:colOff>314325</xdr:colOff>
          <xdr:row>108</xdr:row>
          <xdr:rowOff>438150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108</xdr:row>
          <xdr:rowOff>257175</xdr:rowOff>
        </xdr:from>
        <xdr:to>
          <xdr:col>5</xdr:col>
          <xdr:colOff>285750</xdr:colOff>
          <xdr:row>108</xdr:row>
          <xdr:rowOff>438150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108</xdr:row>
          <xdr:rowOff>257175</xdr:rowOff>
        </xdr:from>
        <xdr:to>
          <xdr:col>6</xdr:col>
          <xdr:colOff>295275</xdr:colOff>
          <xdr:row>108</xdr:row>
          <xdr:rowOff>438150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108</xdr:row>
          <xdr:rowOff>257175</xdr:rowOff>
        </xdr:from>
        <xdr:to>
          <xdr:col>7</xdr:col>
          <xdr:colOff>285750</xdr:colOff>
          <xdr:row>108</xdr:row>
          <xdr:rowOff>438150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106</xdr:row>
          <xdr:rowOff>295275</xdr:rowOff>
        </xdr:from>
        <xdr:to>
          <xdr:col>2</xdr:col>
          <xdr:colOff>276225</xdr:colOff>
          <xdr:row>106</xdr:row>
          <xdr:rowOff>476250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106</xdr:row>
          <xdr:rowOff>295275</xdr:rowOff>
        </xdr:from>
        <xdr:to>
          <xdr:col>3</xdr:col>
          <xdr:colOff>314325</xdr:colOff>
          <xdr:row>106</xdr:row>
          <xdr:rowOff>476250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106</xdr:row>
          <xdr:rowOff>295275</xdr:rowOff>
        </xdr:from>
        <xdr:to>
          <xdr:col>4</xdr:col>
          <xdr:colOff>314325</xdr:colOff>
          <xdr:row>106</xdr:row>
          <xdr:rowOff>476250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106</xdr:row>
          <xdr:rowOff>295275</xdr:rowOff>
        </xdr:from>
        <xdr:to>
          <xdr:col>5</xdr:col>
          <xdr:colOff>285750</xdr:colOff>
          <xdr:row>106</xdr:row>
          <xdr:rowOff>476250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106</xdr:row>
          <xdr:rowOff>295275</xdr:rowOff>
        </xdr:from>
        <xdr:to>
          <xdr:col>6</xdr:col>
          <xdr:colOff>295275</xdr:colOff>
          <xdr:row>106</xdr:row>
          <xdr:rowOff>476250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106</xdr:row>
          <xdr:rowOff>295275</xdr:rowOff>
        </xdr:from>
        <xdr:to>
          <xdr:col>7</xdr:col>
          <xdr:colOff>285750</xdr:colOff>
          <xdr:row>106</xdr:row>
          <xdr:rowOff>476250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110</xdr:row>
          <xdr:rowOff>476250</xdr:rowOff>
        </xdr:from>
        <xdr:to>
          <xdr:col>2</xdr:col>
          <xdr:colOff>276225</xdr:colOff>
          <xdr:row>110</xdr:row>
          <xdr:rowOff>657225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110</xdr:row>
          <xdr:rowOff>476250</xdr:rowOff>
        </xdr:from>
        <xdr:to>
          <xdr:col>3</xdr:col>
          <xdr:colOff>314325</xdr:colOff>
          <xdr:row>110</xdr:row>
          <xdr:rowOff>657225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110</xdr:row>
          <xdr:rowOff>476250</xdr:rowOff>
        </xdr:from>
        <xdr:to>
          <xdr:col>4</xdr:col>
          <xdr:colOff>314325</xdr:colOff>
          <xdr:row>110</xdr:row>
          <xdr:rowOff>657225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110</xdr:row>
          <xdr:rowOff>476250</xdr:rowOff>
        </xdr:from>
        <xdr:to>
          <xdr:col>5</xdr:col>
          <xdr:colOff>285750</xdr:colOff>
          <xdr:row>110</xdr:row>
          <xdr:rowOff>657225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110</xdr:row>
          <xdr:rowOff>476250</xdr:rowOff>
        </xdr:from>
        <xdr:to>
          <xdr:col>6</xdr:col>
          <xdr:colOff>295275</xdr:colOff>
          <xdr:row>110</xdr:row>
          <xdr:rowOff>657225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110</xdr:row>
          <xdr:rowOff>476250</xdr:rowOff>
        </xdr:from>
        <xdr:to>
          <xdr:col>7</xdr:col>
          <xdr:colOff>285750</xdr:colOff>
          <xdr:row>110</xdr:row>
          <xdr:rowOff>657225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112</xdr:row>
          <xdr:rowOff>752475</xdr:rowOff>
        </xdr:from>
        <xdr:to>
          <xdr:col>2</xdr:col>
          <xdr:colOff>295275</xdr:colOff>
          <xdr:row>112</xdr:row>
          <xdr:rowOff>942975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112</xdr:row>
          <xdr:rowOff>752475</xdr:rowOff>
        </xdr:from>
        <xdr:to>
          <xdr:col>3</xdr:col>
          <xdr:colOff>342900</xdr:colOff>
          <xdr:row>112</xdr:row>
          <xdr:rowOff>942975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112</xdr:row>
          <xdr:rowOff>752475</xdr:rowOff>
        </xdr:from>
        <xdr:to>
          <xdr:col>4</xdr:col>
          <xdr:colOff>342900</xdr:colOff>
          <xdr:row>112</xdr:row>
          <xdr:rowOff>942975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112</xdr:row>
          <xdr:rowOff>752475</xdr:rowOff>
        </xdr:from>
        <xdr:to>
          <xdr:col>5</xdr:col>
          <xdr:colOff>295275</xdr:colOff>
          <xdr:row>112</xdr:row>
          <xdr:rowOff>942975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112</xdr:row>
          <xdr:rowOff>752475</xdr:rowOff>
        </xdr:from>
        <xdr:to>
          <xdr:col>6</xdr:col>
          <xdr:colOff>314325</xdr:colOff>
          <xdr:row>112</xdr:row>
          <xdr:rowOff>942975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112</xdr:row>
          <xdr:rowOff>752475</xdr:rowOff>
        </xdr:from>
        <xdr:to>
          <xdr:col>7</xdr:col>
          <xdr:colOff>295275</xdr:colOff>
          <xdr:row>112</xdr:row>
          <xdr:rowOff>942975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113</xdr:row>
          <xdr:rowOff>1200150</xdr:rowOff>
        </xdr:from>
        <xdr:to>
          <xdr:col>2</xdr:col>
          <xdr:colOff>295275</xdr:colOff>
          <xdr:row>113</xdr:row>
          <xdr:rowOff>1390650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113</xdr:row>
          <xdr:rowOff>1200150</xdr:rowOff>
        </xdr:from>
        <xdr:to>
          <xdr:col>3</xdr:col>
          <xdr:colOff>342900</xdr:colOff>
          <xdr:row>113</xdr:row>
          <xdr:rowOff>1390650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113</xdr:row>
          <xdr:rowOff>1209675</xdr:rowOff>
        </xdr:from>
        <xdr:to>
          <xdr:col>4</xdr:col>
          <xdr:colOff>342900</xdr:colOff>
          <xdr:row>113</xdr:row>
          <xdr:rowOff>1390650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113</xdr:row>
          <xdr:rowOff>1200150</xdr:rowOff>
        </xdr:from>
        <xdr:to>
          <xdr:col>5</xdr:col>
          <xdr:colOff>295275</xdr:colOff>
          <xdr:row>113</xdr:row>
          <xdr:rowOff>1390650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113</xdr:row>
          <xdr:rowOff>1209675</xdr:rowOff>
        </xdr:from>
        <xdr:to>
          <xdr:col>6</xdr:col>
          <xdr:colOff>314325</xdr:colOff>
          <xdr:row>113</xdr:row>
          <xdr:rowOff>1390650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113</xdr:row>
          <xdr:rowOff>1209675</xdr:rowOff>
        </xdr:from>
        <xdr:to>
          <xdr:col>7</xdr:col>
          <xdr:colOff>295275</xdr:colOff>
          <xdr:row>113</xdr:row>
          <xdr:rowOff>1390650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114</xdr:row>
          <xdr:rowOff>152400</xdr:rowOff>
        </xdr:from>
        <xdr:to>
          <xdr:col>2</xdr:col>
          <xdr:colOff>295275</xdr:colOff>
          <xdr:row>114</xdr:row>
          <xdr:rowOff>342900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114</xdr:row>
          <xdr:rowOff>152400</xdr:rowOff>
        </xdr:from>
        <xdr:to>
          <xdr:col>3</xdr:col>
          <xdr:colOff>342900</xdr:colOff>
          <xdr:row>114</xdr:row>
          <xdr:rowOff>342900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114</xdr:row>
          <xdr:rowOff>152400</xdr:rowOff>
        </xdr:from>
        <xdr:to>
          <xdr:col>4</xdr:col>
          <xdr:colOff>342900</xdr:colOff>
          <xdr:row>114</xdr:row>
          <xdr:rowOff>342900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114</xdr:row>
          <xdr:rowOff>152400</xdr:rowOff>
        </xdr:from>
        <xdr:to>
          <xdr:col>5</xdr:col>
          <xdr:colOff>295275</xdr:colOff>
          <xdr:row>114</xdr:row>
          <xdr:rowOff>342900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114</xdr:row>
          <xdr:rowOff>152400</xdr:rowOff>
        </xdr:from>
        <xdr:to>
          <xdr:col>6</xdr:col>
          <xdr:colOff>314325</xdr:colOff>
          <xdr:row>114</xdr:row>
          <xdr:rowOff>342900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114</xdr:row>
          <xdr:rowOff>152400</xdr:rowOff>
        </xdr:from>
        <xdr:to>
          <xdr:col>7</xdr:col>
          <xdr:colOff>295275</xdr:colOff>
          <xdr:row>114</xdr:row>
          <xdr:rowOff>342900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115</xdr:row>
          <xdr:rowOff>266700</xdr:rowOff>
        </xdr:from>
        <xdr:to>
          <xdr:col>2</xdr:col>
          <xdr:colOff>295275</xdr:colOff>
          <xdr:row>115</xdr:row>
          <xdr:rowOff>447675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115</xdr:row>
          <xdr:rowOff>266700</xdr:rowOff>
        </xdr:from>
        <xdr:to>
          <xdr:col>3</xdr:col>
          <xdr:colOff>342900</xdr:colOff>
          <xdr:row>115</xdr:row>
          <xdr:rowOff>447675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115</xdr:row>
          <xdr:rowOff>276225</xdr:rowOff>
        </xdr:from>
        <xdr:to>
          <xdr:col>4</xdr:col>
          <xdr:colOff>342900</xdr:colOff>
          <xdr:row>115</xdr:row>
          <xdr:rowOff>447675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115</xdr:row>
          <xdr:rowOff>266700</xdr:rowOff>
        </xdr:from>
        <xdr:to>
          <xdr:col>5</xdr:col>
          <xdr:colOff>295275</xdr:colOff>
          <xdr:row>115</xdr:row>
          <xdr:rowOff>447675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115</xdr:row>
          <xdr:rowOff>276225</xdr:rowOff>
        </xdr:from>
        <xdr:to>
          <xdr:col>6</xdr:col>
          <xdr:colOff>314325</xdr:colOff>
          <xdr:row>115</xdr:row>
          <xdr:rowOff>447675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115</xdr:row>
          <xdr:rowOff>276225</xdr:rowOff>
        </xdr:from>
        <xdr:to>
          <xdr:col>7</xdr:col>
          <xdr:colOff>295275</xdr:colOff>
          <xdr:row>115</xdr:row>
          <xdr:rowOff>447675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126</xdr:row>
          <xdr:rowOff>342900</xdr:rowOff>
        </xdr:from>
        <xdr:to>
          <xdr:col>2</xdr:col>
          <xdr:colOff>276225</xdr:colOff>
          <xdr:row>126</xdr:row>
          <xdr:rowOff>533400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126</xdr:row>
          <xdr:rowOff>342900</xdr:rowOff>
        </xdr:from>
        <xdr:to>
          <xdr:col>3</xdr:col>
          <xdr:colOff>314325</xdr:colOff>
          <xdr:row>126</xdr:row>
          <xdr:rowOff>533400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126</xdr:row>
          <xdr:rowOff>342900</xdr:rowOff>
        </xdr:from>
        <xdr:to>
          <xdr:col>4</xdr:col>
          <xdr:colOff>314325</xdr:colOff>
          <xdr:row>126</xdr:row>
          <xdr:rowOff>533400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126</xdr:row>
          <xdr:rowOff>342900</xdr:rowOff>
        </xdr:from>
        <xdr:to>
          <xdr:col>5</xdr:col>
          <xdr:colOff>285750</xdr:colOff>
          <xdr:row>126</xdr:row>
          <xdr:rowOff>533400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126</xdr:row>
          <xdr:rowOff>342900</xdr:rowOff>
        </xdr:from>
        <xdr:to>
          <xdr:col>6</xdr:col>
          <xdr:colOff>295275</xdr:colOff>
          <xdr:row>126</xdr:row>
          <xdr:rowOff>533400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126</xdr:row>
          <xdr:rowOff>342900</xdr:rowOff>
        </xdr:from>
        <xdr:to>
          <xdr:col>7</xdr:col>
          <xdr:colOff>285750</xdr:colOff>
          <xdr:row>126</xdr:row>
          <xdr:rowOff>533400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135</xdr:row>
          <xdr:rowOff>962025</xdr:rowOff>
        </xdr:from>
        <xdr:to>
          <xdr:col>2</xdr:col>
          <xdr:colOff>276225</xdr:colOff>
          <xdr:row>135</xdr:row>
          <xdr:rowOff>1143000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135</xdr:row>
          <xdr:rowOff>962025</xdr:rowOff>
        </xdr:from>
        <xdr:to>
          <xdr:col>3</xdr:col>
          <xdr:colOff>314325</xdr:colOff>
          <xdr:row>135</xdr:row>
          <xdr:rowOff>1143000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135</xdr:row>
          <xdr:rowOff>962025</xdr:rowOff>
        </xdr:from>
        <xdr:to>
          <xdr:col>4</xdr:col>
          <xdr:colOff>314325</xdr:colOff>
          <xdr:row>135</xdr:row>
          <xdr:rowOff>1143000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135</xdr:row>
          <xdr:rowOff>962025</xdr:rowOff>
        </xdr:from>
        <xdr:to>
          <xdr:col>5</xdr:col>
          <xdr:colOff>285750</xdr:colOff>
          <xdr:row>135</xdr:row>
          <xdr:rowOff>1143000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135</xdr:row>
          <xdr:rowOff>962025</xdr:rowOff>
        </xdr:from>
        <xdr:to>
          <xdr:col>6</xdr:col>
          <xdr:colOff>295275</xdr:colOff>
          <xdr:row>135</xdr:row>
          <xdr:rowOff>1143000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135</xdr:row>
          <xdr:rowOff>962025</xdr:rowOff>
        </xdr:from>
        <xdr:to>
          <xdr:col>7</xdr:col>
          <xdr:colOff>285750</xdr:colOff>
          <xdr:row>135</xdr:row>
          <xdr:rowOff>1143000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137</xdr:row>
          <xdr:rowOff>1343025</xdr:rowOff>
        </xdr:from>
        <xdr:to>
          <xdr:col>2</xdr:col>
          <xdr:colOff>285750</xdr:colOff>
          <xdr:row>137</xdr:row>
          <xdr:rowOff>1524000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137</xdr:row>
          <xdr:rowOff>1343025</xdr:rowOff>
        </xdr:from>
        <xdr:to>
          <xdr:col>3</xdr:col>
          <xdr:colOff>323850</xdr:colOff>
          <xdr:row>137</xdr:row>
          <xdr:rowOff>1524000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137</xdr:row>
          <xdr:rowOff>1343025</xdr:rowOff>
        </xdr:from>
        <xdr:to>
          <xdr:col>4</xdr:col>
          <xdr:colOff>323850</xdr:colOff>
          <xdr:row>137</xdr:row>
          <xdr:rowOff>1524000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137</xdr:row>
          <xdr:rowOff>1343025</xdr:rowOff>
        </xdr:from>
        <xdr:to>
          <xdr:col>5</xdr:col>
          <xdr:colOff>295275</xdr:colOff>
          <xdr:row>137</xdr:row>
          <xdr:rowOff>1524000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137</xdr:row>
          <xdr:rowOff>1343025</xdr:rowOff>
        </xdr:from>
        <xdr:to>
          <xdr:col>6</xdr:col>
          <xdr:colOff>295275</xdr:colOff>
          <xdr:row>137</xdr:row>
          <xdr:rowOff>1524000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137</xdr:row>
          <xdr:rowOff>1343025</xdr:rowOff>
        </xdr:from>
        <xdr:to>
          <xdr:col>7</xdr:col>
          <xdr:colOff>295275</xdr:colOff>
          <xdr:row>137</xdr:row>
          <xdr:rowOff>1524000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138</xdr:row>
          <xdr:rowOff>381000</xdr:rowOff>
        </xdr:from>
        <xdr:to>
          <xdr:col>2</xdr:col>
          <xdr:colOff>285750</xdr:colOff>
          <xdr:row>138</xdr:row>
          <xdr:rowOff>561975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138</xdr:row>
          <xdr:rowOff>381000</xdr:rowOff>
        </xdr:from>
        <xdr:to>
          <xdr:col>3</xdr:col>
          <xdr:colOff>323850</xdr:colOff>
          <xdr:row>138</xdr:row>
          <xdr:rowOff>561975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138</xdr:row>
          <xdr:rowOff>381000</xdr:rowOff>
        </xdr:from>
        <xdr:to>
          <xdr:col>4</xdr:col>
          <xdr:colOff>323850</xdr:colOff>
          <xdr:row>138</xdr:row>
          <xdr:rowOff>561975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138</xdr:row>
          <xdr:rowOff>381000</xdr:rowOff>
        </xdr:from>
        <xdr:to>
          <xdr:col>5</xdr:col>
          <xdr:colOff>295275</xdr:colOff>
          <xdr:row>138</xdr:row>
          <xdr:rowOff>561975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138</xdr:row>
          <xdr:rowOff>381000</xdr:rowOff>
        </xdr:from>
        <xdr:to>
          <xdr:col>6</xdr:col>
          <xdr:colOff>295275</xdr:colOff>
          <xdr:row>138</xdr:row>
          <xdr:rowOff>561975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138</xdr:row>
          <xdr:rowOff>381000</xdr:rowOff>
        </xdr:from>
        <xdr:to>
          <xdr:col>7</xdr:col>
          <xdr:colOff>295275</xdr:colOff>
          <xdr:row>138</xdr:row>
          <xdr:rowOff>561975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139</xdr:row>
          <xdr:rowOff>276225</xdr:rowOff>
        </xdr:from>
        <xdr:to>
          <xdr:col>2</xdr:col>
          <xdr:colOff>276225</xdr:colOff>
          <xdr:row>139</xdr:row>
          <xdr:rowOff>466725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139</xdr:row>
          <xdr:rowOff>276225</xdr:rowOff>
        </xdr:from>
        <xdr:to>
          <xdr:col>3</xdr:col>
          <xdr:colOff>295275</xdr:colOff>
          <xdr:row>139</xdr:row>
          <xdr:rowOff>466725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139</xdr:row>
          <xdr:rowOff>276225</xdr:rowOff>
        </xdr:from>
        <xdr:to>
          <xdr:col>4</xdr:col>
          <xdr:colOff>295275</xdr:colOff>
          <xdr:row>139</xdr:row>
          <xdr:rowOff>466725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139</xdr:row>
          <xdr:rowOff>276225</xdr:rowOff>
        </xdr:from>
        <xdr:to>
          <xdr:col>5</xdr:col>
          <xdr:colOff>276225</xdr:colOff>
          <xdr:row>139</xdr:row>
          <xdr:rowOff>466725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139</xdr:row>
          <xdr:rowOff>276225</xdr:rowOff>
        </xdr:from>
        <xdr:to>
          <xdr:col>6</xdr:col>
          <xdr:colOff>285750</xdr:colOff>
          <xdr:row>139</xdr:row>
          <xdr:rowOff>466725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139</xdr:row>
          <xdr:rowOff>276225</xdr:rowOff>
        </xdr:from>
        <xdr:to>
          <xdr:col>7</xdr:col>
          <xdr:colOff>276225</xdr:colOff>
          <xdr:row>139</xdr:row>
          <xdr:rowOff>466725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121</xdr:row>
          <xdr:rowOff>142875</xdr:rowOff>
        </xdr:from>
        <xdr:to>
          <xdr:col>2</xdr:col>
          <xdr:colOff>295275</xdr:colOff>
          <xdr:row>121</xdr:row>
          <xdr:rowOff>323850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121</xdr:row>
          <xdr:rowOff>142875</xdr:rowOff>
        </xdr:from>
        <xdr:to>
          <xdr:col>3</xdr:col>
          <xdr:colOff>342900</xdr:colOff>
          <xdr:row>121</xdr:row>
          <xdr:rowOff>323850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121</xdr:row>
          <xdr:rowOff>142875</xdr:rowOff>
        </xdr:from>
        <xdr:to>
          <xdr:col>4</xdr:col>
          <xdr:colOff>342900</xdr:colOff>
          <xdr:row>121</xdr:row>
          <xdr:rowOff>323850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121</xdr:row>
          <xdr:rowOff>142875</xdr:rowOff>
        </xdr:from>
        <xdr:to>
          <xdr:col>5</xdr:col>
          <xdr:colOff>295275</xdr:colOff>
          <xdr:row>121</xdr:row>
          <xdr:rowOff>323850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121</xdr:row>
          <xdr:rowOff>142875</xdr:rowOff>
        </xdr:from>
        <xdr:to>
          <xdr:col>6</xdr:col>
          <xdr:colOff>314325</xdr:colOff>
          <xdr:row>121</xdr:row>
          <xdr:rowOff>323850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121</xdr:row>
          <xdr:rowOff>142875</xdr:rowOff>
        </xdr:from>
        <xdr:to>
          <xdr:col>7</xdr:col>
          <xdr:colOff>295275</xdr:colOff>
          <xdr:row>121</xdr:row>
          <xdr:rowOff>323850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122</xdr:row>
          <xdr:rowOff>495300</xdr:rowOff>
        </xdr:from>
        <xdr:to>
          <xdr:col>2</xdr:col>
          <xdr:colOff>285750</xdr:colOff>
          <xdr:row>122</xdr:row>
          <xdr:rowOff>676275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122</xdr:row>
          <xdr:rowOff>495300</xdr:rowOff>
        </xdr:from>
        <xdr:to>
          <xdr:col>3</xdr:col>
          <xdr:colOff>323850</xdr:colOff>
          <xdr:row>122</xdr:row>
          <xdr:rowOff>676275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122</xdr:row>
          <xdr:rowOff>504825</xdr:rowOff>
        </xdr:from>
        <xdr:to>
          <xdr:col>4</xdr:col>
          <xdr:colOff>323850</xdr:colOff>
          <xdr:row>122</xdr:row>
          <xdr:rowOff>676275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122</xdr:row>
          <xdr:rowOff>495300</xdr:rowOff>
        </xdr:from>
        <xdr:to>
          <xdr:col>5</xdr:col>
          <xdr:colOff>295275</xdr:colOff>
          <xdr:row>122</xdr:row>
          <xdr:rowOff>676275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122</xdr:row>
          <xdr:rowOff>504825</xdr:rowOff>
        </xdr:from>
        <xdr:to>
          <xdr:col>6</xdr:col>
          <xdr:colOff>295275</xdr:colOff>
          <xdr:row>122</xdr:row>
          <xdr:rowOff>676275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122</xdr:row>
          <xdr:rowOff>504825</xdr:rowOff>
        </xdr:from>
        <xdr:to>
          <xdr:col>7</xdr:col>
          <xdr:colOff>295275</xdr:colOff>
          <xdr:row>122</xdr:row>
          <xdr:rowOff>676275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123</xdr:row>
          <xdr:rowOff>390525</xdr:rowOff>
        </xdr:from>
        <xdr:to>
          <xdr:col>2</xdr:col>
          <xdr:colOff>276225</xdr:colOff>
          <xdr:row>123</xdr:row>
          <xdr:rowOff>571500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123</xdr:row>
          <xdr:rowOff>390525</xdr:rowOff>
        </xdr:from>
        <xdr:to>
          <xdr:col>3</xdr:col>
          <xdr:colOff>314325</xdr:colOff>
          <xdr:row>123</xdr:row>
          <xdr:rowOff>571500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123</xdr:row>
          <xdr:rowOff>390525</xdr:rowOff>
        </xdr:from>
        <xdr:to>
          <xdr:col>4</xdr:col>
          <xdr:colOff>314325</xdr:colOff>
          <xdr:row>123</xdr:row>
          <xdr:rowOff>571500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123</xdr:row>
          <xdr:rowOff>390525</xdr:rowOff>
        </xdr:from>
        <xdr:to>
          <xdr:col>5</xdr:col>
          <xdr:colOff>285750</xdr:colOff>
          <xdr:row>123</xdr:row>
          <xdr:rowOff>571500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123</xdr:row>
          <xdr:rowOff>390525</xdr:rowOff>
        </xdr:from>
        <xdr:to>
          <xdr:col>6</xdr:col>
          <xdr:colOff>314325</xdr:colOff>
          <xdr:row>123</xdr:row>
          <xdr:rowOff>571500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123</xdr:row>
          <xdr:rowOff>390525</xdr:rowOff>
        </xdr:from>
        <xdr:to>
          <xdr:col>7</xdr:col>
          <xdr:colOff>285750</xdr:colOff>
          <xdr:row>123</xdr:row>
          <xdr:rowOff>571500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125</xdr:row>
          <xdr:rowOff>495300</xdr:rowOff>
        </xdr:from>
        <xdr:to>
          <xdr:col>2</xdr:col>
          <xdr:colOff>295275</xdr:colOff>
          <xdr:row>125</xdr:row>
          <xdr:rowOff>666750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125</xdr:row>
          <xdr:rowOff>495300</xdr:rowOff>
        </xdr:from>
        <xdr:to>
          <xdr:col>3</xdr:col>
          <xdr:colOff>342900</xdr:colOff>
          <xdr:row>125</xdr:row>
          <xdr:rowOff>666750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125</xdr:row>
          <xdr:rowOff>495300</xdr:rowOff>
        </xdr:from>
        <xdr:to>
          <xdr:col>4</xdr:col>
          <xdr:colOff>342900</xdr:colOff>
          <xdr:row>125</xdr:row>
          <xdr:rowOff>666750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125</xdr:row>
          <xdr:rowOff>495300</xdr:rowOff>
        </xdr:from>
        <xdr:to>
          <xdr:col>5</xdr:col>
          <xdr:colOff>295275</xdr:colOff>
          <xdr:row>125</xdr:row>
          <xdr:rowOff>666750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125</xdr:row>
          <xdr:rowOff>495300</xdr:rowOff>
        </xdr:from>
        <xdr:to>
          <xdr:col>6</xdr:col>
          <xdr:colOff>314325</xdr:colOff>
          <xdr:row>125</xdr:row>
          <xdr:rowOff>666750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125</xdr:row>
          <xdr:rowOff>495300</xdr:rowOff>
        </xdr:from>
        <xdr:to>
          <xdr:col>7</xdr:col>
          <xdr:colOff>295275</xdr:colOff>
          <xdr:row>125</xdr:row>
          <xdr:rowOff>666750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127</xdr:row>
          <xdr:rowOff>257175</xdr:rowOff>
        </xdr:from>
        <xdr:to>
          <xdr:col>2</xdr:col>
          <xdr:colOff>285750</xdr:colOff>
          <xdr:row>127</xdr:row>
          <xdr:rowOff>438150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127</xdr:row>
          <xdr:rowOff>257175</xdr:rowOff>
        </xdr:from>
        <xdr:to>
          <xdr:col>3</xdr:col>
          <xdr:colOff>323850</xdr:colOff>
          <xdr:row>127</xdr:row>
          <xdr:rowOff>438150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127</xdr:row>
          <xdr:rowOff>257175</xdr:rowOff>
        </xdr:from>
        <xdr:to>
          <xdr:col>4</xdr:col>
          <xdr:colOff>323850</xdr:colOff>
          <xdr:row>127</xdr:row>
          <xdr:rowOff>438150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127</xdr:row>
          <xdr:rowOff>257175</xdr:rowOff>
        </xdr:from>
        <xdr:to>
          <xdr:col>5</xdr:col>
          <xdr:colOff>295275</xdr:colOff>
          <xdr:row>127</xdr:row>
          <xdr:rowOff>438150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127</xdr:row>
          <xdr:rowOff>257175</xdr:rowOff>
        </xdr:from>
        <xdr:to>
          <xdr:col>6</xdr:col>
          <xdr:colOff>295275</xdr:colOff>
          <xdr:row>127</xdr:row>
          <xdr:rowOff>438150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127</xdr:row>
          <xdr:rowOff>257175</xdr:rowOff>
        </xdr:from>
        <xdr:to>
          <xdr:col>7</xdr:col>
          <xdr:colOff>295275</xdr:colOff>
          <xdr:row>127</xdr:row>
          <xdr:rowOff>438150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129</xdr:row>
          <xdr:rowOff>447675</xdr:rowOff>
        </xdr:from>
        <xdr:to>
          <xdr:col>2</xdr:col>
          <xdr:colOff>295275</xdr:colOff>
          <xdr:row>129</xdr:row>
          <xdr:rowOff>628650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129</xdr:row>
          <xdr:rowOff>447675</xdr:rowOff>
        </xdr:from>
        <xdr:to>
          <xdr:col>3</xdr:col>
          <xdr:colOff>342900</xdr:colOff>
          <xdr:row>129</xdr:row>
          <xdr:rowOff>628650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129</xdr:row>
          <xdr:rowOff>447675</xdr:rowOff>
        </xdr:from>
        <xdr:to>
          <xdr:col>4</xdr:col>
          <xdr:colOff>342900</xdr:colOff>
          <xdr:row>129</xdr:row>
          <xdr:rowOff>628650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129</xdr:row>
          <xdr:rowOff>447675</xdr:rowOff>
        </xdr:from>
        <xdr:to>
          <xdr:col>5</xdr:col>
          <xdr:colOff>295275</xdr:colOff>
          <xdr:row>129</xdr:row>
          <xdr:rowOff>628650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129</xdr:row>
          <xdr:rowOff>447675</xdr:rowOff>
        </xdr:from>
        <xdr:to>
          <xdr:col>6</xdr:col>
          <xdr:colOff>314325</xdr:colOff>
          <xdr:row>129</xdr:row>
          <xdr:rowOff>628650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129</xdr:row>
          <xdr:rowOff>447675</xdr:rowOff>
        </xdr:from>
        <xdr:to>
          <xdr:col>7</xdr:col>
          <xdr:colOff>295275</xdr:colOff>
          <xdr:row>129</xdr:row>
          <xdr:rowOff>628650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131</xdr:row>
          <xdr:rowOff>733425</xdr:rowOff>
        </xdr:from>
        <xdr:to>
          <xdr:col>2</xdr:col>
          <xdr:colOff>257175</xdr:colOff>
          <xdr:row>131</xdr:row>
          <xdr:rowOff>914400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131</xdr:row>
          <xdr:rowOff>733425</xdr:rowOff>
        </xdr:from>
        <xdr:to>
          <xdr:col>3</xdr:col>
          <xdr:colOff>295275</xdr:colOff>
          <xdr:row>131</xdr:row>
          <xdr:rowOff>914400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131</xdr:row>
          <xdr:rowOff>742950</xdr:rowOff>
        </xdr:from>
        <xdr:to>
          <xdr:col>4</xdr:col>
          <xdr:colOff>295275</xdr:colOff>
          <xdr:row>131</xdr:row>
          <xdr:rowOff>914400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131</xdr:row>
          <xdr:rowOff>733425</xdr:rowOff>
        </xdr:from>
        <xdr:to>
          <xdr:col>5</xdr:col>
          <xdr:colOff>276225</xdr:colOff>
          <xdr:row>131</xdr:row>
          <xdr:rowOff>914400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131</xdr:row>
          <xdr:rowOff>742950</xdr:rowOff>
        </xdr:from>
        <xdr:to>
          <xdr:col>6</xdr:col>
          <xdr:colOff>276225</xdr:colOff>
          <xdr:row>131</xdr:row>
          <xdr:rowOff>914400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131</xdr:row>
          <xdr:rowOff>742950</xdr:rowOff>
        </xdr:from>
        <xdr:to>
          <xdr:col>7</xdr:col>
          <xdr:colOff>276225</xdr:colOff>
          <xdr:row>131</xdr:row>
          <xdr:rowOff>914400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54</xdr:row>
          <xdr:rowOff>466725</xdr:rowOff>
        </xdr:from>
        <xdr:to>
          <xdr:col>2</xdr:col>
          <xdr:colOff>285750</xdr:colOff>
          <xdr:row>54</xdr:row>
          <xdr:rowOff>657225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54</xdr:row>
          <xdr:rowOff>466725</xdr:rowOff>
        </xdr:from>
        <xdr:to>
          <xdr:col>3</xdr:col>
          <xdr:colOff>323850</xdr:colOff>
          <xdr:row>54</xdr:row>
          <xdr:rowOff>657225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54</xdr:row>
          <xdr:rowOff>466725</xdr:rowOff>
        </xdr:from>
        <xdr:to>
          <xdr:col>4</xdr:col>
          <xdr:colOff>323850</xdr:colOff>
          <xdr:row>54</xdr:row>
          <xdr:rowOff>657225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54</xdr:row>
          <xdr:rowOff>466725</xdr:rowOff>
        </xdr:from>
        <xdr:to>
          <xdr:col>5</xdr:col>
          <xdr:colOff>295275</xdr:colOff>
          <xdr:row>54</xdr:row>
          <xdr:rowOff>657225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54</xdr:row>
          <xdr:rowOff>466725</xdr:rowOff>
        </xdr:from>
        <xdr:to>
          <xdr:col>6</xdr:col>
          <xdr:colOff>295275</xdr:colOff>
          <xdr:row>54</xdr:row>
          <xdr:rowOff>657225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54</xdr:row>
          <xdr:rowOff>466725</xdr:rowOff>
        </xdr:from>
        <xdr:to>
          <xdr:col>7</xdr:col>
          <xdr:colOff>295275</xdr:colOff>
          <xdr:row>54</xdr:row>
          <xdr:rowOff>657225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3"/>
  <sheetViews>
    <sheetView tabSelected="1" topLeftCell="A62" zoomScale="70" zoomScaleNormal="70" zoomScaleSheetLayoutView="70" workbookViewId="0">
      <selection activeCell="S11" sqref="J1:S1048576"/>
    </sheetView>
  </sheetViews>
  <sheetFormatPr defaultRowHeight="18.75" x14ac:dyDescent="0.3"/>
  <cols>
    <col min="1" max="1" width="6.75" style="2" customWidth="1"/>
    <col min="2" max="2" width="80.75" style="1" customWidth="1"/>
    <col min="3" max="9" width="5.875" style="2" customWidth="1"/>
    <col min="10" max="10" width="12.875" style="1" hidden="1" customWidth="1"/>
    <col min="11" max="16" width="9" style="14" hidden="1" customWidth="1"/>
    <col min="17" max="17" width="9" style="21" hidden="1" customWidth="1"/>
    <col min="18" max="18" width="9" style="22" hidden="1" customWidth="1"/>
    <col min="19" max="19" width="9" hidden="1" customWidth="1"/>
  </cols>
  <sheetData>
    <row r="1" spans="1:19" s="3" customFormat="1" ht="27" customHeight="1" x14ac:dyDescent="0.35">
      <c r="A1" s="43" t="s">
        <v>0</v>
      </c>
      <c r="B1" s="44"/>
      <c r="C1" s="44"/>
      <c r="D1" s="44"/>
      <c r="E1" s="44"/>
      <c r="F1" s="44"/>
      <c r="G1" s="44"/>
      <c r="H1" s="44"/>
      <c r="I1" s="24"/>
      <c r="K1" s="13"/>
      <c r="L1" s="13"/>
      <c r="M1" s="13"/>
      <c r="N1" s="13"/>
      <c r="O1" s="13"/>
      <c r="P1" s="13"/>
      <c r="Q1" s="19"/>
      <c r="R1" s="20"/>
    </row>
    <row r="2" spans="1:19" x14ac:dyDescent="0.3">
      <c r="A2" s="46" t="s">
        <v>131</v>
      </c>
      <c r="B2" s="47"/>
      <c r="C2" s="47"/>
      <c r="D2" s="47"/>
      <c r="E2" s="47"/>
      <c r="F2" s="47"/>
      <c r="G2" s="47"/>
      <c r="H2" s="47"/>
      <c r="I2" s="25"/>
    </row>
    <row r="3" spans="1:19" s="4" customFormat="1" ht="27" customHeight="1" x14ac:dyDescent="0.2">
      <c r="A3" s="45" t="s">
        <v>1</v>
      </c>
      <c r="B3" s="45" t="s">
        <v>2</v>
      </c>
      <c r="C3" s="45" t="s">
        <v>3</v>
      </c>
      <c r="D3" s="45"/>
      <c r="E3" s="45"/>
      <c r="F3" s="45"/>
      <c r="G3" s="45"/>
      <c r="H3" s="45"/>
      <c r="I3" s="29"/>
      <c r="J3" s="31"/>
      <c r="K3" s="13"/>
      <c r="L3" s="13"/>
      <c r="M3" s="13"/>
      <c r="N3" s="13"/>
      <c r="O3" s="13"/>
      <c r="P3" s="13"/>
      <c r="Q3" s="19"/>
      <c r="R3" s="23"/>
    </row>
    <row r="4" spans="1:19" s="4" customFormat="1" ht="27" customHeight="1" x14ac:dyDescent="0.2">
      <c r="A4" s="45"/>
      <c r="B4" s="45"/>
      <c r="C4" s="7">
        <v>0</v>
      </c>
      <c r="D4" s="7">
        <v>1</v>
      </c>
      <c r="E4" s="7">
        <v>2</v>
      </c>
      <c r="F4" s="7">
        <v>3</v>
      </c>
      <c r="G4" s="7">
        <v>4</v>
      </c>
      <c r="H4" s="7">
        <v>5</v>
      </c>
      <c r="I4" s="30"/>
      <c r="J4" s="31"/>
      <c r="K4" s="13"/>
      <c r="L4" s="13"/>
      <c r="M4" s="13"/>
      <c r="N4" s="13"/>
      <c r="O4" s="13"/>
      <c r="P4" s="13"/>
      <c r="Q4" s="19"/>
      <c r="R4" s="23"/>
    </row>
    <row r="5" spans="1:19" x14ac:dyDescent="0.3">
      <c r="A5" s="40" t="s">
        <v>4</v>
      </c>
      <c r="B5" s="41"/>
      <c r="C5" s="42"/>
      <c r="D5" s="42"/>
      <c r="E5" s="42"/>
      <c r="F5" s="42"/>
      <c r="G5" s="42"/>
      <c r="H5" s="42"/>
      <c r="I5" s="26"/>
    </row>
    <row r="6" spans="1:19" x14ac:dyDescent="0.3">
      <c r="A6" s="40" t="s">
        <v>5</v>
      </c>
      <c r="B6" s="41"/>
      <c r="C6" s="42"/>
      <c r="D6" s="42"/>
      <c r="E6" s="42"/>
      <c r="F6" s="42"/>
      <c r="G6" s="42"/>
      <c r="H6" s="42"/>
      <c r="I6" s="26"/>
    </row>
    <row r="7" spans="1:19" x14ac:dyDescent="0.3">
      <c r="A7" s="40" t="s">
        <v>6</v>
      </c>
      <c r="B7" s="41"/>
      <c r="C7" s="42"/>
      <c r="D7" s="42"/>
      <c r="E7" s="42"/>
      <c r="F7" s="42"/>
      <c r="G7" s="42"/>
      <c r="H7" s="42"/>
      <c r="I7" s="26"/>
    </row>
    <row r="8" spans="1:19" ht="93.75" x14ac:dyDescent="0.3">
      <c r="A8" s="5">
        <v>1</v>
      </c>
      <c r="B8" s="6" t="s">
        <v>7</v>
      </c>
      <c r="C8" s="5"/>
      <c r="D8" s="5"/>
      <c r="E8" s="5"/>
      <c r="F8" s="5"/>
      <c r="G8" s="5"/>
      <c r="H8" s="5"/>
      <c r="I8" s="26"/>
      <c r="K8" s="15" t="b">
        <v>0</v>
      </c>
      <c r="L8" s="15" t="b">
        <v>0</v>
      </c>
      <c r="M8" s="15" t="b">
        <v>0</v>
      </c>
      <c r="N8" s="15" t="b">
        <v>0</v>
      </c>
      <c r="O8" s="15" t="b">
        <v>0</v>
      </c>
      <c r="P8" s="15" t="b">
        <v>0</v>
      </c>
      <c r="Q8" s="21" t="str">
        <f>IF(K8=TRUE,"0",IF(L8=TRUE,"1",IF(M8=TRUE,"2",IF(N8=TRUE,"3",IF(O8=TRUE,"4",IF(P8=TRUE,"5",""))))))</f>
        <v/>
      </c>
      <c r="R8" s="21" t="e">
        <f>VALUE(Q8)</f>
        <v>#VALUE!</v>
      </c>
    </row>
    <row r="9" spans="1:19" ht="75" x14ac:dyDescent="0.3">
      <c r="A9" s="5">
        <v>2</v>
      </c>
      <c r="B9" s="6" t="s">
        <v>8</v>
      </c>
      <c r="C9" s="33"/>
      <c r="D9" s="5"/>
      <c r="E9" s="5"/>
      <c r="F9" s="5"/>
      <c r="G9" s="5"/>
      <c r="H9" s="5"/>
      <c r="I9" s="26"/>
      <c r="K9" s="15" t="b">
        <v>0</v>
      </c>
      <c r="L9" s="15" t="b">
        <v>0</v>
      </c>
      <c r="M9" s="15" t="b">
        <v>0</v>
      </c>
      <c r="N9" s="15" t="b">
        <v>0</v>
      </c>
      <c r="O9" s="15" t="b">
        <v>0</v>
      </c>
      <c r="P9" s="15" t="b">
        <v>0</v>
      </c>
      <c r="Q9" s="21" t="str">
        <f t="shared" ref="Q9:Q78" si="0">IF(K9=TRUE,"0",IF(L9=TRUE,"1",IF(M9=TRUE,"2",IF(N9=TRUE,"3",IF(O9=TRUE,"4",IF(P9=TRUE,"5",""))))))</f>
        <v/>
      </c>
      <c r="R9" s="21" t="e">
        <f t="shared" ref="R9:R69" si="1">VALUE(Q9)</f>
        <v>#VALUE!</v>
      </c>
    </row>
    <row r="10" spans="1:19" x14ac:dyDescent="0.3">
      <c r="A10" s="48" t="s">
        <v>9</v>
      </c>
      <c r="B10" s="41"/>
      <c r="C10" s="42"/>
      <c r="D10" s="42"/>
      <c r="E10" s="42"/>
      <c r="F10" s="42"/>
      <c r="G10" s="42"/>
      <c r="H10" s="42"/>
      <c r="I10" s="26"/>
      <c r="R10" s="21"/>
    </row>
    <row r="11" spans="1:19" ht="131.25" x14ac:dyDescent="0.3">
      <c r="A11" s="5">
        <v>3</v>
      </c>
      <c r="B11" s="6" t="s">
        <v>10</v>
      </c>
      <c r="C11" s="32"/>
      <c r="D11" s="32"/>
      <c r="E11" s="32"/>
      <c r="F11" s="32"/>
      <c r="G11" s="32"/>
      <c r="H11" s="32"/>
      <c r="I11" s="26"/>
      <c r="K11" s="15" t="b">
        <v>0</v>
      </c>
      <c r="L11" s="15" t="b">
        <v>0</v>
      </c>
      <c r="M11" s="15" t="b">
        <v>0</v>
      </c>
      <c r="N11" s="15" t="b">
        <v>0</v>
      </c>
      <c r="O11" s="15" t="b">
        <v>0</v>
      </c>
      <c r="P11" s="15" t="b">
        <v>0</v>
      </c>
      <c r="Q11" s="21" t="str">
        <f t="shared" si="0"/>
        <v/>
      </c>
      <c r="R11" s="21" t="e">
        <f t="shared" si="1"/>
        <v>#VALUE!</v>
      </c>
    </row>
    <row r="12" spans="1:19" x14ac:dyDescent="0.3">
      <c r="A12" s="40" t="s">
        <v>11</v>
      </c>
      <c r="B12" s="41"/>
      <c r="C12" s="42"/>
      <c r="D12" s="42"/>
      <c r="E12" s="42"/>
      <c r="F12" s="42"/>
      <c r="G12" s="42"/>
      <c r="H12" s="42"/>
      <c r="I12" s="26"/>
      <c r="R12" s="21"/>
    </row>
    <row r="13" spans="1:19" ht="206.25" x14ac:dyDescent="0.3">
      <c r="A13" s="5">
        <v>4</v>
      </c>
      <c r="B13" s="6" t="s">
        <v>12</v>
      </c>
      <c r="C13" s="32"/>
      <c r="D13" s="32"/>
      <c r="E13" s="32"/>
      <c r="F13" s="32"/>
      <c r="G13" s="32"/>
      <c r="H13" s="32"/>
      <c r="I13" s="26"/>
      <c r="K13" s="15" t="b">
        <v>0</v>
      </c>
      <c r="L13" s="15" t="b">
        <v>0</v>
      </c>
      <c r="M13" s="15" t="b">
        <v>0</v>
      </c>
      <c r="N13" s="15" t="b">
        <v>0</v>
      </c>
      <c r="O13" s="15" t="b">
        <v>0</v>
      </c>
      <c r="P13" s="15" t="b">
        <v>0</v>
      </c>
      <c r="Q13" s="21" t="str">
        <f t="shared" si="0"/>
        <v/>
      </c>
      <c r="R13" s="21" t="e">
        <f t="shared" si="1"/>
        <v>#VALUE!</v>
      </c>
    </row>
    <row r="14" spans="1:19" ht="131.25" x14ac:dyDescent="0.3">
      <c r="A14" s="5">
        <v>5</v>
      </c>
      <c r="B14" s="6" t="s">
        <v>13</v>
      </c>
      <c r="C14" s="32"/>
      <c r="D14" s="32"/>
      <c r="E14" s="32"/>
      <c r="F14" s="32"/>
      <c r="G14" s="32"/>
      <c r="H14" s="32"/>
      <c r="I14" s="26"/>
      <c r="K14" s="15" t="b">
        <v>0</v>
      </c>
      <c r="L14" s="15" t="b">
        <v>0</v>
      </c>
      <c r="M14" s="15" t="b">
        <v>0</v>
      </c>
      <c r="N14" s="15" t="b">
        <v>0</v>
      </c>
      <c r="O14" s="15" t="b">
        <v>0</v>
      </c>
      <c r="P14" s="15" t="b">
        <v>0</v>
      </c>
      <c r="Q14" s="21" t="str">
        <f t="shared" si="0"/>
        <v/>
      </c>
      <c r="R14" s="21" t="e">
        <f t="shared" si="1"/>
        <v>#VALUE!</v>
      </c>
    </row>
    <row r="15" spans="1:19" x14ac:dyDescent="0.3">
      <c r="A15" s="5"/>
      <c r="B15" s="18" t="s">
        <v>124</v>
      </c>
      <c r="C15" s="34" t="str">
        <f>IF(S15=TRUE,R15,"")</f>
        <v/>
      </c>
      <c r="D15" s="35"/>
      <c r="E15" s="35"/>
      <c r="F15" s="35"/>
      <c r="G15" s="35"/>
      <c r="H15" s="36"/>
      <c r="I15" s="27"/>
      <c r="K15" s="15"/>
      <c r="L15" s="15"/>
      <c r="M15" s="15"/>
      <c r="N15" s="15"/>
      <c r="O15" s="15"/>
      <c r="P15" s="15"/>
      <c r="R15" s="21" t="e">
        <f>AVERAGE(R8:R14)</f>
        <v>#VALUE!</v>
      </c>
      <c r="S15" t="b">
        <f>ISNUMBER(R15)</f>
        <v>0</v>
      </c>
    </row>
    <row r="16" spans="1:19" x14ac:dyDescent="0.3">
      <c r="A16" s="40" t="s">
        <v>14</v>
      </c>
      <c r="B16" s="41"/>
      <c r="C16" s="42"/>
      <c r="D16" s="42"/>
      <c r="E16" s="42"/>
      <c r="F16" s="42"/>
      <c r="G16" s="42"/>
      <c r="H16" s="42"/>
      <c r="I16" s="26"/>
      <c r="Q16" s="21" t="str">
        <f t="shared" si="0"/>
        <v/>
      </c>
      <c r="R16" s="21"/>
    </row>
    <row r="17" spans="1:19" x14ac:dyDescent="0.3">
      <c r="A17" s="40" t="s">
        <v>15</v>
      </c>
      <c r="B17" s="41"/>
      <c r="C17" s="42"/>
      <c r="D17" s="42"/>
      <c r="E17" s="42"/>
      <c r="F17" s="42"/>
      <c r="G17" s="42"/>
      <c r="H17" s="42"/>
      <c r="I17" s="26"/>
      <c r="Q17" s="21" t="str">
        <f t="shared" si="0"/>
        <v/>
      </c>
      <c r="R17" s="21"/>
    </row>
    <row r="18" spans="1:19" ht="131.25" x14ac:dyDescent="0.3">
      <c r="A18" s="5">
        <v>6</v>
      </c>
      <c r="B18" s="6" t="s">
        <v>16</v>
      </c>
      <c r="C18" s="32"/>
      <c r="D18" s="32"/>
      <c r="E18" s="32"/>
      <c r="F18" s="32"/>
      <c r="G18" s="32"/>
      <c r="H18" s="32"/>
      <c r="I18" s="26"/>
      <c r="K18" s="15" t="b">
        <v>0</v>
      </c>
      <c r="L18" s="15" t="b">
        <v>0</v>
      </c>
      <c r="M18" s="15" t="b">
        <v>0</v>
      </c>
      <c r="N18" s="15" t="b">
        <v>0</v>
      </c>
      <c r="O18" s="15" t="b">
        <v>0</v>
      </c>
      <c r="P18" s="15" t="b">
        <v>0</v>
      </c>
      <c r="Q18" s="21" t="str">
        <f t="shared" si="0"/>
        <v/>
      </c>
      <c r="R18" s="21" t="e">
        <f t="shared" si="1"/>
        <v>#VALUE!</v>
      </c>
    </row>
    <row r="19" spans="1:19" ht="75" x14ac:dyDescent="0.3">
      <c r="A19" s="5">
        <v>7</v>
      </c>
      <c r="B19" s="6" t="s">
        <v>17</v>
      </c>
      <c r="C19" s="32"/>
      <c r="D19" s="32"/>
      <c r="E19" s="32"/>
      <c r="F19" s="32"/>
      <c r="G19" s="32"/>
      <c r="H19" s="32"/>
      <c r="I19" s="26"/>
      <c r="K19" s="15" t="b">
        <v>0</v>
      </c>
      <c r="L19" s="15" t="b">
        <v>0</v>
      </c>
      <c r="M19" s="15" t="b">
        <v>0</v>
      </c>
      <c r="N19" s="15" t="b">
        <v>0</v>
      </c>
      <c r="O19" s="15" t="b">
        <v>0</v>
      </c>
      <c r="P19" s="15" t="b">
        <v>0</v>
      </c>
      <c r="Q19" s="21" t="str">
        <f t="shared" si="0"/>
        <v/>
      </c>
      <c r="R19" s="21" t="e">
        <f t="shared" si="1"/>
        <v>#VALUE!</v>
      </c>
    </row>
    <row r="20" spans="1:19" x14ac:dyDescent="0.3">
      <c r="A20" s="40" t="s">
        <v>18</v>
      </c>
      <c r="B20" s="41"/>
      <c r="C20" s="42"/>
      <c r="D20" s="42"/>
      <c r="E20" s="42"/>
      <c r="F20" s="42"/>
      <c r="G20" s="42"/>
      <c r="H20" s="42"/>
      <c r="I20" s="26"/>
      <c r="Q20" s="21" t="str">
        <f t="shared" si="0"/>
        <v/>
      </c>
      <c r="R20" s="21"/>
    </row>
    <row r="21" spans="1:19" ht="150" x14ac:dyDescent="0.3">
      <c r="A21" s="5">
        <v>8</v>
      </c>
      <c r="B21" s="6" t="s">
        <v>19</v>
      </c>
      <c r="C21" s="32"/>
      <c r="D21" s="32"/>
      <c r="E21" s="32"/>
      <c r="F21" s="32"/>
      <c r="G21" s="32"/>
      <c r="H21" s="32"/>
      <c r="I21" s="26"/>
      <c r="K21" s="15" t="b">
        <v>0</v>
      </c>
      <c r="L21" s="15" t="b">
        <v>0</v>
      </c>
      <c r="M21" s="15" t="b">
        <v>0</v>
      </c>
      <c r="N21" s="15" t="b">
        <v>0</v>
      </c>
      <c r="O21" s="15" t="b">
        <v>0</v>
      </c>
      <c r="P21" s="15" t="b">
        <v>0</v>
      </c>
      <c r="Q21" s="21" t="str">
        <f t="shared" si="0"/>
        <v/>
      </c>
      <c r="R21" s="21" t="e">
        <f t="shared" si="1"/>
        <v>#VALUE!</v>
      </c>
    </row>
    <row r="22" spans="1:19" ht="112.5" x14ac:dyDescent="0.3">
      <c r="A22" s="5">
        <v>9</v>
      </c>
      <c r="B22" s="6" t="s">
        <v>20</v>
      </c>
      <c r="C22" s="32"/>
      <c r="D22" s="32"/>
      <c r="E22" s="32"/>
      <c r="F22" s="32"/>
      <c r="G22" s="32"/>
      <c r="H22" s="32"/>
      <c r="I22" s="26"/>
      <c r="K22" s="15" t="b">
        <v>0</v>
      </c>
      <c r="L22" s="15" t="b">
        <v>0</v>
      </c>
      <c r="M22" s="15" t="b">
        <v>0</v>
      </c>
      <c r="N22" s="15" t="b">
        <v>0</v>
      </c>
      <c r="O22" s="15" t="b">
        <v>0</v>
      </c>
      <c r="P22" s="15" t="b">
        <v>0</v>
      </c>
      <c r="Q22" s="21" t="str">
        <f t="shared" si="0"/>
        <v/>
      </c>
      <c r="R22" s="21" t="e">
        <f t="shared" si="1"/>
        <v>#VALUE!</v>
      </c>
    </row>
    <row r="23" spans="1:19" x14ac:dyDescent="0.3">
      <c r="A23" s="40" t="s">
        <v>21</v>
      </c>
      <c r="B23" s="41"/>
      <c r="C23" s="42"/>
      <c r="D23" s="42"/>
      <c r="E23" s="42"/>
      <c r="F23" s="42"/>
      <c r="G23" s="42"/>
      <c r="H23" s="42"/>
      <c r="I23" s="26"/>
      <c r="Q23" s="21" t="str">
        <f t="shared" si="0"/>
        <v/>
      </c>
      <c r="R23" s="21"/>
    </row>
    <row r="24" spans="1:19" ht="56.25" x14ac:dyDescent="0.3">
      <c r="A24" s="5">
        <v>10</v>
      </c>
      <c r="B24" s="6" t="s">
        <v>22</v>
      </c>
      <c r="C24" s="32"/>
      <c r="D24" s="32"/>
      <c r="E24" s="32"/>
      <c r="F24" s="32"/>
      <c r="G24" s="32"/>
      <c r="H24" s="32"/>
      <c r="I24" s="26"/>
      <c r="K24" s="15" t="b">
        <v>0</v>
      </c>
      <c r="L24" s="15" t="b">
        <v>0</v>
      </c>
      <c r="M24" s="15" t="b">
        <v>0</v>
      </c>
      <c r="N24" s="15" t="b">
        <v>0</v>
      </c>
      <c r="O24" s="15" t="b">
        <v>0</v>
      </c>
      <c r="P24" s="15" t="b">
        <v>0</v>
      </c>
      <c r="Q24" s="21" t="str">
        <f t="shared" si="0"/>
        <v/>
      </c>
      <c r="R24" s="21" t="e">
        <f t="shared" si="1"/>
        <v>#VALUE!</v>
      </c>
    </row>
    <row r="25" spans="1:19" ht="119.25" customHeight="1" x14ac:dyDescent="0.3">
      <c r="A25" s="5">
        <v>11</v>
      </c>
      <c r="B25" s="6" t="s">
        <v>23</v>
      </c>
      <c r="C25" s="32"/>
      <c r="D25" s="32"/>
      <c r="E25" s="32"/>
      <c r="F25" s="32"/>
      <c r="G25" s="32"/>
      <c r="H25" s="32"/>
      <c r="I25" s="26"/>
      <c r="K25" s="15" t="b">
        <v>0</v>
      </c>
      <c r="L25" s="15" t="b">
        <v>0</v>
      </c>
      <c r="M25" s="15" t="b">
        <v>0</v>
      </c>
      <c r="N25" s="15" t="b">
        <v>0</v>
      </c>
      <c r="O25" s="15" t="b">
        <v>0</v>
      </c>
      <c r="P25" s="15" t="b">
        <v>0</v>
      </c>
      <c r="Q25" s="21" t="str">
        <f t="shared" si="0"/>
        <v/>
      </c>
      <c r="R25" s="21" t="e">
        <f t="shared" si="1"/>
        <v>#VALUE!</v>
      </c>
    </row>
    <row r="26" spans="1:19" x14ac:dyDescent="0.3">
      <c r="A26" s="5"/>
      <c r="B26" s="18" t="s">
        <v>124</v>
      </c>
      <c r="C26" s="34" t="str">
        <f>IF(S26=TRUE,R26,"")</f>
        <v/>
      </c>
      <c r="D26" s="35"/>
      <c r="E26" s="35"/>
      <c r="F26" s="35"/>
      <c r="G26" s="35"/>
      <c r="H26" s="36"/>
      <c r="I26" s="27"/>
      <c r="K26" s="15"/>
      <c r="L26" s="15"/>
      <c r="M26" s="15"/>
      <c r="N26" s="15"/>
      <c r="O26" s="15"/>
      <c r="P26" s="15"/>
      <c r="Q26" s="21" t="str">
        <f t="shared" si="0"/>
        <v/>
      </c>
      <c r="R26" s="21" t="e">
        <f>AVERAGE(R18:R25)</f>
        <v>#VALUE!</v>
      </c>
      <c r="S26" t="b">
        <f>ISNUMBER(R26)</f>
        <v>0</v>
      </c>
    </row>
    <row r="27" spans="1:19" x14ac:dyDescent="0.3">
      <c r="A27" s="5"/>
      <c r="B27" s="18" t="s">
        <v>125</v>
      </c>
      <c r="C27" s="34" t="str">
        <f>IF(S27=TRUE,R27,"")</f>
        <v/>
      </c>
      <c r="D27" s="35"/>
      <c r="E27" s="35"/>
      <c r="F27" s="35"/>
      <c r="G27" s="35"/>
      <c r="H27" s="36"/>
      <c r="I27" s="27"/>
      <c r="K27" s="15"/>
      <c r="L27" s="15"/>
      <c r="M27" s="15"/>
      <c r="N27" s="15"/>
      <c r="O27" s="15"/>
      <c r="P27" s="15"/>
      <c r="Q27" s="21" t="str">
        <f t="shared" si="0"/>
        <v/>
      </c>
      <c r="R27" s="21" t="e">
        <f>AVERAGE(R8:R14,R18,R19,R21,R22,R24,R25)</f>
        <v>#VALUE!</v>
      </c>
      <c r="S27" t="b">
        <f>ISNUMBER(R27)</f>
        <v>0</v>
      </c>
    </row>
    <row r="28" spans="1:19" x14ac:dyDescent="0.3">
      <c r="A28" s="40" t="s">
        <v>24</v>
      </c>
      <c r="B28" s="41"/>
      <c r="C28" s="42"/>
      <c r="D28" s="42"/>
      <c r="E28" s="42"/>
      <c r="F28" s="42"/>
      <c r="G28" s="42"/>
      <c r="H28" s="42"/>
      <c r="I28" s="26"/>
      <c r="Q28" s="21" t="str">
        <f t="shared" si="0"/>
        <v/>
      </c>
      <c r="R28" s="21"/>
    </row>
    <row r="29" spans="1:19" x14ac:dyDescent="0.3">
      <c r="A29" s="40" t="s">
        <v>25</v>
      </c>
      <c r="B29" s="41"/>
      <c r="C29" s="42"/>
      <c r="D29" s="42"/>
      <c r="E29" s="42"/>
      <c r="F29" s="42"/>
      <c r="G29" s="42"/>
      <c r="H29" s="42"/>
      <c r="I29" s="26"/>
      <c r="Q29" s="21" t="str">
        <f t="shared" si="0"/>
        <v/>
      </c>
      <c r="R29" s="21"/>
    </row>
    <row r="30" spans="1:19" x14ac:dyDescent="0.3">
      <c r="A30" s="40" t="s">
        <v>26</v>
      </c>
      <c r="B30" s="41"/>
      <c r="C30" s="42"/>
      <c r="D30" s="42"/>
      <c r="E30" s="42"/>
      <c r="F30" s="42"/>
      <c r="G30" s="42"/>
      <c r="H30" s="42"/>
      <c r="I30" s="26"/>
      <c r="Q30" s="21" t="str">
        <f t="shared" si="0"/>
        <v/>
      </c>
      <c r="R30" s="21"/>
    </row>
    <row r="31" spans="1:19" ht="131.25" x14ac:dyDescent="0.3">
      <c r="A31" s="5">
        <v>1</v>
      </c>
      <c r="B31" s="6" t="s">
        <v>27</v>
      </c>
      <c r="C31" s="32"/>
      <c r="D31" s="32"/>
      <c r="E31" s="32"/>
      <c r="F31" s="32"/>
      <c r="G31" s="32"/>
      <c r="H31" s="32"/>
      <c r="I31" s="26"/>
      <c r="K31" s="15" t="b">
        <v>0</v>
      </c>
      <c r="L31" s="15" t="b">
        <v>0</v>
      </c>
      <c r="M31" s="15" t="b">
        <v>0</v>
      </c>
      <c r="N31" s="15" t="b">
        <v>0</v>
      </c>
      <c r="O31" s="15" t="b">
        <v>0</v>
      </c>
      <c r="P31" s="15" t="b">
        <v>0</v>
      </c>
      <c r="Q31" s="21" t="str">
        <f t="shared" si="0"/>
        <v/>
      </c>
      <c r="R31" s="21" t="e">
        <f t="shared" si="1"/>
        <v>#VALUE!</v>
      </c>
    </row>
    <row r="32" spans="1:19" ht="75" x14ac:dyDescent="0.3">
      <c r="A32" s="5">
        <v>2</v>
      </c>
      <c r="B32" s="6" t="s">
        <v>28</v>
      </c>
      <c r="C32" s="32"/>
      <c r="D32" s="32"/>
      <c r="E32" s="32"/>
      <c r="F32" s="32"/>
      <c r="G32" s="32"/>
      <c r="H32" s="32"/>
      <c r="I32" s="26"/>
      <c r="K32" s="15" t="b">
        <v>0</v>
      </c>
      <c r="L32" s="15" t="b">
        <v>0</v>
      </c>
      <c r="M32" s="15" t="b">
        <v>0</v>
      </c>
      <c r="N32" s="15" t="b">
        <v>0</v>
      </c>
      <c r="O32" s="15" t="b">
        <v>0</v>
      </c>
      <c r="P32" s="15" t="b">
        <v>0</v>
      </c>
      <c r="Q32" s="21" t="str">
        <f t="shared" si="0"/>
        <v/>
      </c>
      <c r="R32" s="21" t="e">
        <f t="shared" si="1"/>
        <v>#VALUE!</v>
      </c>
    </row>
    <row r="33" spans="1:19" ht="131.25" x14ac:dyDescent="0.3">
      <c r="A33" s="5">
        <v>3</v>
      </c>
      <c r="B33" s="6" t="s">
        <v>29</v>
      </c>
      <c r="C33" s="32"/>
      <c r="D33" s="32"/>
      <c r="E33" s="32"/>
      <c r="F33" s="32"/>
      <c r="G33" s="32"/>
      <c r="H33" s="32"/>
      <c r="I33" s="26"/>
      <c r="K33" s="15" t="b">
        <v>0</v>
      </c>
      <c r="L33" s="15" t="b">
        <v>0</v>
      </c>
      <c r="M33" s="15" t="b">
        <v>0</v>
      </c>
      <c r="N33" s="15" t="b">
        <v>0</v>
      </c>
      <c r="O33" s="15" t="b">
        <v>0</v>
      </c>
      <c r="P33" s="15" t="b">
        <v>0</v>
      </c>
      <c r="Q33" s="21" t="str">
        <f t="shared" si="0"/>
        <v/>
      </c>
      <c r="R33" s="21" t="e">
        <f t="shared" si="1"/>
        <v>#VALUE!</v>
      </c>
    </row>
    <row r="34" spans="1:19" ht="93.75" x14ac:dyDescent="0.3">
      <c r="A34" s="5">
        <v>4</v>
      </c>
      <c r="B34" s="6" t="s">
        <v>30</v>
      </c>
      <c r="C34" s="32"/>
      <c r="D34" s="32"/>
      <c r="E34" s="32"/>
      <c r="F34" s="32"/>
      <c r="G34" s="32"/>
      <c r="H34" s="32"/>
      <c r="I34" s="26"/>
      <c r="K34" s="15" t="b">
        <v>0</v>
      </c>
      <c r="L34" s="15" t="b">
        <v>0</v>
      </c>
      <c r="M34" s="15" t="b">
        <v>0</v>
      </c>
      <c r="N34" s="15" t="b">
        <v>0</v>
      </c>
      <c r="O34" s="15" t="b">
        <v>0</v>
      </c>
      <c r="P34" s="15" t="b">
        <v>0</v>
      </c>
      <c r="Q34" s="21" t="str">
        <f t="shared" si="0"/>
        <v/>
      </c>
      <c r="R34" s="21" t="e">
        <f t="shared" si="1"/>
        <v>#VALUE!</v>
      </c>
    </row>
    <row r="35" spans="1:19" x14ac:dyDescent="0.3">
      <c r="A35" s="40" t="s">
        <v>31</v>
      </c>
      <c r="B35" s="41"/>
      <c r="C35" s="42"/>
      <c r="D35" s="42"/>
      <c r="E35" s="42"/>
      <c r="F35" s="42"/>
      <c r="G35" s="42"/>
      <c r="H35" s="42"/>
      <c r="I35" s="26"/>
      <c r="Q35" s="21" t="str">
        <f t="shared" si="0"/>
        <v/>
      </c>
      <c r="R35" s="21"/>
    </row>
    <row r="36" spans="1:19" ht="93.75" x14ac:dyDescent="0.3">
      <c r="A36" s="5">
        <v>5</v>
      </c>
      <c r="B36" s="6" t="s">
        <v>32</v>
      </c>
      <c r="C36" s="32"/>
      <c r="D36" s="32"/>
      <c r="E36" s="32"/>
      <c r="F36" s="32"/>
      <c r="G36" s="32"/>
      <c r="H36" s="32"/>
      <c r="I36" s="26"/>
      <c r="K36" s="15" t="b">
        <v>0</v>
      </c>
      <c r="L36" s="15" t="b">
        <v>0</v>
      </c>
      <c r="M36" s="15" t="b">
        <v>0</v>
      </c>
      <c r="N36" s="15" t="b">
        <v>0</v>
      </c>
      <c r="O36" s="15" t="b">
        <v>0</v>
      </c>
      <c r="P36" s="15" t="b">
        <v>0</v>
      </c>
      <c r="Q36" s="21" t="str">
        <f t="shared" si="0"/>
        <v/>
      </c>
      <c r="R36" s="21" t="e">
        <f t="shared" si="1"/>
        <v>#VALUE!</v>
      </c>
    </row>
    <row r="37" spans="1:19" ht="131.25" x14ac:dyDescent="0.3">
      <c r="A37" s="5">
        <v>6</v>
      </c>
      <c r="B37" s="6" t="s">
        <v>33</v>
      </c>
      <c r="C37" s="32"/>
      <c r="D37" s="32"/>
      <c r="E37" s="32"/>
      <c r="F37" s="32"/>
      <c r="G37" s="32"/>
      <c r="H37" s="32"/>
      <c r="I37" s="26"/>
      <c r="K37" s="15" t="b">
        <v>0</v>
      </c>
      <c r="L37" s="15" t="b">
        <v>0</v>
      </c>
      <c r="M37" s="15" t="b">
        <v>0</v>
      </c>
      <c r="N37" s="15" t="b">
        <v>0</v>
      </c>
      <c r="O37" s="15" t="b">
        <v>0</v>
      </c>
      <c r="P37" s="15" t="b">
        <v>0</v>
      </c>
      <c r="Q37" s="21" t="str">
        <f t="shared" si="0"/>
        <v/>
      </c>
      <c r="R37" s="21" t="e">
        <f t="shared" si="1"/>
        <v>#VALUE!</v>
      </c>
    </row>
    <row r="38" spans="1:19" x14ac:dyDescent="0.3">
      <c r="A38" s="5"/>
      <c r="B38" s="18" t="s">
        <v>124</v>
      </c>
      <c r="C38" s="34" t="str">
        <f>IF(S38=TRUE,R38,"")</f>
        <v/>
      </c>
      <c r="D38" s="35"/>
      <c r="E38" s="35"/>
      <c r="F38" s="35"/>
      <c r="G38" s="35"/>
      <c r="H38" s="36"/>
      <c r="I38" s="27"/>
      <c r="K38" s="15"/>
      <c r="L38" s="15"/>
      <c r="M38" s="15"/>
      <c r="N38" s="15"/>
      <c r="O38" s="15"/>
      <c r="P38" s="15"/>
      <c r="Q38" s="21" t="str">
        <f t="shared" ref="Q38" si="2">IF(K38=TRUE,"0",IF(L38=TRUE,"1",IF(M38=TRUE,"2",IF(N38=TRUE,"3",IF(O38=TRUE,"4",IF(P38=TRUE,"5",""))))))</f>
        <v/>
      </c>
      <c r="R38" s="21" t="e">
        <f>AVERAGEA(R31,R32,R33,R34,R36,R37)</f>
        <v>#VALUE!</v>
      </c>
      <c r="S38" t="b">
        <f>ISNUMBER(R38)</f>
        <v>0</v>
      </c>
    </row>
    <row r="39" spans="1:19" x14ac:dyDescent="0.3">
      <c r="A39" s="40" t="s">
        <v>34</v>
      </c>
      <c r="B39" s="41"/>
      <c r="C39" s="42"/>
      <c r="D39" s="42"/>
      <c r="E39" s="42"/>
      <c r="F39" s="42"/>
      <c r="G39" s="42"/>
      <c r="H39" s="42"/>
      <c r="I39" s="26"/>
      <c r="Q39" s="21" t="str">
        <f t="shared" si="0"/>
        <v/>
      </c>
      <c r="R39" s="21"/>
    </row>
    <row r="40" spans="1:19" x14ac:dyDescent="0.3">
      <c r="A40" s="40" t="s">
        <v>35</v>
      </c>
      <c r="B40" s="41"/>
      <c r="C40" s="42"/>
      <c r="D40" s="42"/>
      <c r="E40" s="42"/>
      <c r="F40" s="42"/>
      <c r="G40" s="42"/>
      <c r="H40" s="42"/>
      <c r="I40" s="26"/>
      <c r="Q40" s="21" t="str">
        <f t="shared" si="0"/>
        <v/>
      </c>
      <c r="R40" s="21"/>
    </row>
    <row r="41" spans="1:19" ht="56.25" x14ac:dyDescent="0.3">
      <c r="A41" s="5">
        <v>7</v>
      </c>
      <c r="B41" s="6" t="s">
        <v>36</v>
      </c>
      <c r="C41" s="32"/>
      <c r="D41" s="32"/>
      <c r="E41" s="32"/>
      <c r="F41" s="32"/>
      <c r="G41" s="32"/>
      <c r="H41" s="32"/>
      <c r="I41" s="26"/>
      <c r="K41" s="15" t="b">
        <v>0</v>
      </c>
      <c r="L41" s="15" t="b">
        <v>0</v>
      </c>
      <c r="M41" s="15" t="b">
        <v>0</v>
      </c>
      <c r="N41" s="15" t="b">
        <v>0</v>
      </c>
      <c r="O41" s="15" t="b">
        <v>0</v>
      </c>
      <c r="P41" s="15" t="b">
        <v>0</v>
      </c>
      <c r="Q41" s="21" t="str">
        <f t="shared" si="0"/>
        <v/>
      </c>
      <c r="R41" s="21" t="e">
        <f t="shared" si="1"/>
        <v>#VALUE!</v>
      </c>
    </row>
    <row r="42" spans="1:19" ht="75" x14ac:dyDescent="0.3">
      <c r="A42" s="5">
        <v>8</v>
      </c>
      <c r="B42" s="6" t="s">
        <v>37</v>
      </c>
      <c r="C42" s="32"/>
      <c r="D42" s="32"/>
      <c r="E42" s="32"/>
      <c r="F42" s="32"/>
      <c r="G42" s="32"/>
      <c r="H42" s="32"/>
      <c r="I42" s="26"/>
      <c r="K42" s="15" t="b">
        <v>0</v>
      </c>
      <c r="L42" s="15" t="b">
        <v>0</v>
      </c>
      <c r="M42" s="15" t="b">
        <v>0</v>
      </c>
      <c r="N42" s="15" t="b">
        <v>0</v>
      </c>
      <c r="O42" s="15" t="b">
        <v>0</v>
      </c>
      <c r="P42" s="15" t="b">
        <v>0</v>
      </c>
      <c r="Q42" s="21" t="str">
        <f t="shared" si="0"/>
        <v/>
      </c>
      <c r="R42" s="21" t="e">
        <f t="shared" si="1"/>
        <v>#VALUE!</v>
      </c>
    </row>
    <row r="43" spans="1:19" ht="112.5" x14ac:dyDescent="0.3">
      <c r="A43" s="5">
        <v>9</v>
      </c>
      <c r="B43" s="6" t="s">
        <v>38</v>
      </c>
      <c r="C43" s="32"/>
      <c r="D43" s="32"/>
      <c r="E43" s="32"/>
      <c r="F43" s="32"/>
      <c r="G43" s="32"/>
      <c r="H43" s="32"/>
      <c r="I43" s="26"/>
      <c r="K43" s="15" t="b">
        <v>0</v>
      </c>
      <c r="L43" s="15" t="b">
        <v>0</v>
      </c>
      <c r="M43" s="15" t="b">
        <v>0</v>
      </c>
      <c r="N43" s="15" t="b">
        <v>0</v>
      </c>
      <c r="O43" s="15" t="b">
        <v>0</v>
      </c>
      <c r="P43" s="15" t="b">
        <v>0</v>
      </c>
      <c r="Q43" s="21" t="str">
        <f t="shared" si="0"/>
        <v/>
      </c>
      <c r="R43" s="21" t="e">
        <f t="shared" si="1"/>
        <v>#VALUE!</v>
      </c>
    </row>
    <row r="44" spans="1:19" ht="93.75" x14ac:dyDescent="0.3">
      <c r="A44" s="5">
        <v>10</v>
      </c>
      <c r="B44" s="6" t="s">
        <v>39</v>
      </c>
      <c r="C44" s="32"/>
      <c r="D44" s="32"/>
      <c r="E44" s="32"/>
      <c r="F44" s="32"/>
      <c r="G44" s="32"/>
      <c r="H44" s="32"/>
      <c r="I44" s="26"/>
      <c r="K44" s="15" t="b">
        <v>0</v>
      </c>
      <c r="L44" s="15" t="b">
        <v>0</v>
      </c>
      <c r="M44" s="15" t="b">
        <v>0</v>
      </c>
      <c r="N44" s="15" t="b">
        <v>0</v>
      </c>
      <c r="O44" s="15" t="b">
        <v>0</v>
      </c>
      <c r="P44" s="15" t="b">
        <v>0</v>
      </c>
      <c r="Q44" s="21" t="str">
        <f t="shared" si="0"/>
        <v/>
      </c>
      <c r="R44" s="21" t="e">
        <f t="shared" si="1"/>
        <v>#VALUE!</v>
      </c>
    </row>
    <row r="45" spans="1:19" ht="56.25" x14ac:dyDescent="0.3">
      <c r="A45" s="5">
        <v>11</v>
      </c>
      <c r="B45" s="6" t="s">
        <v>40</v>
      </c>
      <c r="C45" s="32"/>
      <c r="D45" s="32"/>
      <c r="E45" s="32"/>
      <c r="F45" s="32"/>
      <c r="G45" s="32"/>
      <c r="H45" s="32"/>
      <c r="I45" s="26"/>
      <c r="K45" s="15" t="b">
        <v>0</v>
      </c>
      <c r="L45" s="15" t="b">
        <v>0</v>
      </c>
      <c r="M45" s="15" t="b">
        <v>0</v>
      </c>
      <c r="N45" s="15" t="b">
        <v>0</v>
      </c>
      <c r="O45" s="15" t="b">
        <v>0</v>
      </c>
      <c r="P45" s="15" t="b">
        <v>0</v>
      </c>
      <c r="Q45" s="21" t="str">
        <f t="shared" si="0"/>
        <v/>
      </c>
      <c r="R45" s="21" t="e">
        <f t="shared" si="1"/>
        <v>#VALUE!</v>
      </c>
    </row>
    <row r="46" spans="1:19" ht="131.25" x14ac:dyDescent="0.3">
      <c r="A46" s="5">
        <v>12</v>
      </c>
      <c r="B46" s="6" t="s">
        <v>41</v>
      </c>
      <c r="C46" s="32"/>
      <c r="D46" s="32"/>
      <c r="E46" s="32"/>
      <c r="F46" s="32"/>
      <c r="G46" s="32"/>
      <c r="H46" s="32"/>
      <c r="I46" s="26"/>
      <c r="K46" s="15" t="b">
        <v>0</v>
      </c>
      <c r="L46" s="15" t="b">
        <v>0</v>
      </c>
      <c r="M46" s="15" t="b">
        <v>0</v>
      </c>
      <c r="N46" s="15" t="b">
        <v>0</v>
      </c>
      <c r="O46" s="15" t="b">
        <v>0</v>
      </c>
      <c r="P46" s="15" t="b">
        <v>0</v>
      </c>
      <c r="Q46" s="21" t="str">
        <f t="shared" si="0"/>
        <v/>
      </c>
      <c r="R46" s="21" t="e">
        <f t="shared" si="1"/>
        <v>#VALUE!</v>
      </c>
    </row>
    <row r="47" spans="1:19" x14ac:dyDescent="0.3">
      <c r="A47" s="40" t="s">
        <v>42</v>
      </c>
      <c r="B47" s="41"/>
      <c r="C47" s="42"/>
      <c r="D47" s="42"/>
      <c r="E47" s="42"/>
      <c r="F47" s="42"/>
      <c r="G47" s="42"/>
      <c r="H47" s="42"/>
      <c r="I47" s="26"/>
      <c r="Q47" s="21" t="str">
        <f t="shared" si="0"/>
        <v/>
      </c>
      <c r="R47" s="21"/>
    </row>
    <row r="48" spans="1:19" ht="37.5" x14ac:dyDescent="0.3">
      <c r="A48" s="5">
        <v>13</v>
      </c>
      <c r="B48" s="6" t="s">
        <v>43</v>
      </c>
      <c r="C48" s="32"/>
      <c r="D48" s="32"/>
      <c r="E48" s="32"/>
      <c r="F48" s="32"/>
      <c r="G48" s="32"/>
      <c r="H48" s="32"/>
      <c r="I48" s="26"/>
      <c r="K48" s="15" t="b">
        <v>0</v>
      </c>
      <c r="L48" s="15" t="b">
        <v>0</v>
      </c>
      <c r="M48" s="15" t="b">
        <v>0</v>
      </c>
      <c r="N48" s="15" t="b">
        <v>0</v>
      </c>
      <c r="O48" s="15" t="b">
        <v>0</v>
      </c>
      <c r="P48" s="15" t="b">
        <v>0</v>
      </c>
      <c r="Q48" s="21" t="str">
        <f t="shared" si="0"/>
        <v/>
      </c>
      <c r="R48" s="21" t="e">
        <f t="shared" si="1"/>
        <v>#VALUE!</v>
      </c>
    </row>
    <row r="49" spans="1:19" x14ac:dyDescent="0.3">
      <c r="A49" s="5"/>
      <c r="B49" s="18" t="s">
        <v>124</v>
      </c>
      <c r="C49" s="34" t="str">
        <f>IF(S49=TRUE,R49,"")</f>
        <v/>
      </c>
      <c r="D49" s="35"/>
      <c r="E49" s="35"/>
      <c r="F49" s="35"/>
      <c r="G49" s="35"/>
      <c r="H49" s="36"/>
      <c r="I49" s="27"/>
      <c r="K49" s="15"/>
      <c r="L49" s="15"/>
      <c r="M49" s="15"/>
      <c r="N49" s="15"/>
      <c r="O49" s="15"/>
      <c r="P49" s="15"/>
      <c r="Q49" s="21" t="str">
        <f t="shared" ref="Q49:Q50" si="3">IF(K49=TRUE,"0",IF(L49=TRUE,"1",IF(M49=TRUE,"2",IF(N49=TRUE,"3",IF(O49=TRUE,"4",IF(P49=TRUE,"5",""))))))</f>
        <v/>
      </c>
      <c r="R49" s="21" t="e">
        <f>AVERAGE(R41,R42,R43,R44,R45,R46,R48)</f>
        <v>#VALUE!</v>
      </c>
      <c r="S49" t="b">
        <f>ISNUMBER(R49)</f>
        <v>0</v>
      </c>
    </row>
    <row r="50" spans="1:19" x14ac:dyDescent="0.3">
      <c r="A50" s="5"/>
      <c r="B50" s="18" t="s">
        <v>126</v>
      </c>
      <c r="C50" s="34" t="str">
        <f>IF(S50=TRUE,R50,"")</f>
        <v/>
      </c>
      <c r="D50" s="35"/>
      <c r="E50" s="35"/>
      <c r="F50" s="35"/>
      <c r="G50" s="35"/>
      <c r="H50" s="36"/>
      <c r="I50" s="27"/>
      <c r="K50" s="15"/>
      <c r="L50" s="15"/>
      <c r="M50" s="15"/>
      <c r="N50" s="15"/>
      <c r="O50" s="15"/>
      <c r="P50" s="15"/>
      <c r="Q50" s="21" t="str">
        <f t="shared" si="3"/>
        <v/>
      </c>
      <c r="R50" s="21" t="e">
        <f>AVERAGE(R46,R31,R32,R33,R34,R36,R37,R41,R42,R43,R44,R45,R48)</f>
        <v>#VALUE!</v>
      </c>
      <c r="S50" t="b">
        <f>ISNUMBER(R50)</f>
        <v>0</v>
      </c>
    </row>
    <row r="51" spans="1:19" x14ac:dyDescent="0.3">
      <c r="A51" s="40" t="s">
        <v>44</v>
      </c>
      <c r="B51" s="41"/>
      <c r="C51" s="42"/>
      <c r="D51" s="42"/>
      <c r="E51" s="42"/>
      <c r="F51" s="42"/>
      <c r="G51" s="42"/>
      <c r="H51" s="42"/>
      <c r="I51" s="26"/>
      <c r="Q51" s="21" t="str">
        <f t="shared" si="0"/>
        <v/>
      </c>
      <c r="R51" s="21"/>
    </row>
    <row r="52" spans="1:19" x14ac:dyDescent="0.3">
      <c r="A52" s="40" t="s">
        <v>45</v>
      </c>
      <c r="B52" s="41"/>
      <c r="C52" s="42"/>
      <c r="D52" s="42"/>
      <c r="E52" s="42"/>
      <c r="F52" s="42"/>
      <c r="G52" s="42"/>
      <c r="H52" s="42"/>
      <c r="I52" s="26"/>
      <c r="Q52" s="21" t="str">
        <f t="shared" si="0"/>
        <v/>
      </c>
      <c r="R52" s="21"/>
    </row>
    <row r="53" spans="1:19" x14ac:dyDescent="0.3">
      <c r="A53" s="40" t="s">
        <v>46</v>
      </c>
      <c r="B53" s="41"/>
      <c r="C53" s="42"/>
      <c r="D53" s="42"/>
      <c r="E53" s="42"/>
      <c r="F53" s="42"/>
      <c r="G53" s="42"/>
      <c r="H53" s="42"/>
      <c r="I53" s="26"/>
      <c r="Q53" s="21" t="str">
        <f t="shared" si="0"/>
        <v/>
      </c>
      <c r="R53" s="21"/>
    </row>
    <row r="54" spans="1:19" ht="131.25" x14ac:dyDescent="0.3">
      <c r="A54" s="5">
        <v>1</v>
      </c>
      <c r="B54" s="6" t="s">
        <v>47</v>
      </c>
      <c r="C54" s="32"/>
      <c r="D54" s="32"/>
      <c r="E54" s="32"/>
      <c r="F54" s="32"/>
      <c r="G54" s="32"/>
      <c r="H54" s="32"/>
      <c r="I54" s="26"/>
      <c r="K54" s="15" t="b">
        <v>0</v>
      </c>
      <c r="L54" s="15" t="b">
        <v>0</v>
      </c>
      <c r="M54" s="15" t="b">
        <v>0</v>
      </c>
      <c r="N54" s="15" t="b">
        <v>0</v>
      </c>
      <c r="O54" s="15" t="b">
        <v>0</v>
      </c>
      <c r="P54" s="15" t="b">
        <v>0</v>
      </c>
      <c r="Q54" s="21" t="str">
        <f t="shared" si="0"/>
        <v/>
      </c>
      <c r="R54" s="21" t="e">
        <f t="shared" si="1"/>
        <v>#VALUE!</v>
      </c>
    </row>
    <row r="55" spans="1:19" ht="93.75" x14ac:dyDescent="0.3">
      <c r="A55" s="5">
        <v>2</v>
      </c>
      <c r="B55" s="6" t="s">
        <v>48</v>
      </c>
      <c r="C55" s="32"/>
      <c r="D55" s="32"/>
      <c r="E55" s="32"/>
      <c r="F55" s="32"/>
      <c r="G55" s="32"/>
      <c r="H55" s="32"/>
      <c r="I55" s="26"/>
      <c r="K55" s="15" t="b">
        <v>0</v>
      </c>
      <c r="L55" s="15" t="b">
        <v>0</v>
      </c>
      <c r="M55" s="15" t="b">
        <v>0</v>
      </c>
      <c r="N55" s="15" t="b">
        <v>0</v>
      </c>
      <c r="O55" s="15" t="b">
        <v>0</v>
      </c>
      <c r="P55" s="15" t="b">
        <v>0</v>
      </c>
      <c r="Q55" s="21" t="str">
        <f t="shared" si="0"/>
        <v/>
      </c>
      <c r="R55" s="21" t="e">
        <f t="shared" si="1"/>
        <v>#VALUE!</v>
      </c>
    </row>
    <row r="56" spans="1:19" x14ac:dyDescent="0.3">
      <c r="A56" s="40" t="s">
        <v>49</v>
      </c>
      <c r="B56" s="41"/>
      <c r="C56" s="42"/>
      <c r="D56" s="42"/>
      <c r="E56" s="42"/>
      <c r="F56" s="42"/>
      <c r="G56" s="42"/>
      <c r="H56" s="42"/>
      <c r="I56" s="26"/>
      <c r="Q56" s="21" t="str">
        <f t="shared" si="0"/>
        <v/>
      </c>
      <c r="R56" s="21"/>
    </row>
    <row r="57" spans="1:19" ht="112.5" x14ac:dyDescent="0.3">
      <c r="A57" s="5">
        <v>3</v>
      </c>
      <c r="B57" s="6" t="s">
        <v>50</v>
      </c>
      <c r="C57" s="32"/>
      <c r="D57" s="32"/>
      <c r="E57" s="32"/>
      <c r="F57" s="32"/>
      <c r="G57" s="32"/>
      <c r="H57" s="32"/>
      <c r="I57" s="26"/>
      <c r="K57" s="15" t="b">
        <v>0</v>
      </c>
      <c r="L57" s="15" t="b">
        <v>0</v>
      </c>
      <c r="M57" s="15" t="b">
        <v>0</v>
      </c>
      <c r="N57" s="15" t="b">
        <v>0</v>
      </c>
      <c r="O57" s="15" t="b">
        <v>0</v>
      </c>
      <c r="P57" s="15" t="b">
        <v>0</v>
      </c>
      <c r="Q57" s="21" t="str">
        <f t="shared" si="0"/>
        <v/>
      </c>
      <c r="R57" s="21" t="e">
        <f t="shared" si="1"/>
        <v>#VALUE!</v>
      </c>
    </row>
    <row r="58" spans="1:19" ht="112.5" x14ac:dyDescent="0.3">
      <c r="A58" s="5">
        <v>4</v>
      </c>
      <c r="B58" s="6" t="s">
        <v>51</v>
      </c>
      <c r="C58" s="32"/>
      <c r="D58" s="32"/>
      <c r="E58" s="32"/>
      <c r="F58" s="32"/>
      <c r="G58" s="32"/>
      <c r="H58" s="32"/>
      <c r="I58" s="26"/>
      <c r="K58" s="15" t="b">
        <v>0</v>
      </c>
      <c r="L58" s="15" t="b">
        <v>0</v>
      </c>
      <c r="M58" s="15" t="b">
        <v>0</v>
      </c>
      <c r="N58" s="15" t="b">
        <v>0</v>
      </c>
      <c r="O58" s="15" t="b">
        <v>0</v>
      </c>
      <c r="P58" s="15" t="b">
        <v>0</v>
      </c>
      <c r="Q58" s="21" t="str">
        <f t="shared" si="0"/>
        <v/>
      </c>
      <c r="R58" s="21" t="e">
        <f t="shared" si="1"/>
        <v>#VALUE!</v>
      </c>
    </row>
    <row r="59" spans="1:19" x14ac:dyDescent="0.3">
      <c r="A59" s="5"/>
      <c r="B59" s="18" t="s">
        <v>124</v>
      </c>
      <c r="C59" s="34" t="str">
        <f>IF(S59=TRUE,R59,"")</f>
        <v/>
      </c>
      <c r="D59" s="35"/>
      <c r="E59" s="35"/>
      <c r="F59" s="35"/>
      <c r="G59" s="35"/>
      <c r="H59" s="36"/>
      <c r="I59" s="27"/>
      <c r="K59" s="15"/>
      <c r="L59" s="15"/>
      <c r="M59" s="15"/>
      <c r="N59" s="15"/>
      <c r="O59" s="15"/>
      <c r="P59" s="15"/>
      <c r="Q59" s="21" t="str">
        <f t="shared" si="0"/>
        <v/>
      </c>
      <c r="R59" s="21" t="e">
        <f>AVERAGE(R54,R55,R57,R58)</f>
        <v>#VALUE!</v>
      </c>
      <c r="S59" t="b">
        <f>ISNUMBER(R59)</f>
        <v>0</v>
      </c>
    </row>
    <row r="60" spans="1:19" x14ac:dyDescent="0.3">
      <c r="A60" s="40" t="s">
        <v>52</v>
      </c>
      <c r="B60" s="41"/>
      <c r="C60" s="42"/>
      <c r="D60" s="42"/>
      <c r="E60" s="42"/>
      <c r="F60" s="42"/>
      <c r="G60" s="42"/>
      <c r="H60" s="42"/>
      <c r="I60" s="26"/>
      <c r="Q60" s="21" t="str">
        <f t="shared" si="0"/>
        <v/>
      </c>
      <c r="R60" s="21"/>
    </row>
    <row r="61" spans="1:19" x14ac:dyDescent="0.3">
      <c r="A61" s="40" t="s">
        <v>53</v>
      </c>
      <c r="B61" s="41"/>
      <c r="C61" s="42"/>
      <c r="D61" s="42"/>
      <c r="E61" s="42"/>
      <c r="F61" s="42"/>
      <c r="G61" s="42"/>
      <c r="H61" s="42"/>
      <c r="I61" s="26"/>
      <c r="Q61" s="21" t="str">
        <f t="shared" si="0"/>
        <v/>
      </c>
      <c r="R61" s="21"/>
    </row>
    <row r="62" spans="1:19" ht="168.75" x14ac:dyDescent="0.3">
      <c r="A62" s="5">
        <v>5</v>
      </c>
      <c r="B62" s="6" t="s">
        <v>54</v>
      </c>
      <c r="C62" s="32"/>
      <c r="D62" s="32"/>
      <c r="E62" s="32"/>
      <c r="F62" s="32"/>
      <c r="G62" s="32"/>
      <c r="H62" s="32"/>
      <c r="I62" s="26"/>
      <c r="K62" s="15" t="b">
        <v>0</v>
      </c>
      <c r="L62" s="15" t="b">
        <v>0</v>
      </c>
      <c r="M62" s="15" t="b">
        <v>0</v>
      </c>
      <c r="N62" s="15" t="b">
        <v>0</v>
      </c>
      <c r="O62" s="15" t="b">
        <v>0</v>
      </c>
      <c r="P62" s="15" t="b">
        <v>0</v>
      </c>
      <c r="Q62" s="21" t="str">
        <f t="shared" si="0"/>
        <v/>
      </c>
      <c r="R62" s="21" t="e">
        <f t="shared" si="1"/>
        <v>#VALUE!</v>
      </c>
    </row>
    <row r="63" spans="1:19" ht="140.25" customHeight="1" x14ac:dyDescent="0.3">
      <c r="A63" s="5">
        <v>6</v>
      </c>
      <c r="B63" s="12" t="s">
        <v>55</v>
      </c>
      <c r="C63" s="32"/>
      <c r="D63" s="32"/>
      <c r="E63" s="32"/>
      <c r="F63" s="32"/>
      <c r="G63" s="32"/>
      <c r="H63" s="32"/>
      <c r="I63" s="26"/>
      <c r="K63" s="15" t="b">
        <v>0</v>
      </c>
      <c r="L63" s="15" t="b">
        <v>0</v>
      </c>
      <c r="M63" s="15" t="b">
        <v>0</v>
      </c>
      <c r="N63" s="15" t="b">
        <v>0</v>
      </c>
      <c r="O63" s="15" t="b">
        <v>0</v>
      </c>
      <c r="P63" s="15" t="b">
        <v>0</v>
      </c>
      <c r="Q63" s="21" t="str">
        <f t="shared" si="0"/>
        <v/>
      </c>
      <c r="R63" s="21" t="e">
        <f t="shared" si="1"/>
        <v>#VALUE!</v>
      </c>
    </row>
    <row r="64" spans="1:19" ht="93.75" x14ac:dyDescent="0.3">
      <c r="A64" s="5">
        <v>7</v>
      </c>
      <c r="B64" s="6" t="s">
        <v>56</v>
      </c>
      <c r="C64" s="32"/>
      <c r="D64" s="32"/>
      <c r="E64" s="32"/>
      <c r="F64" s="32"/>
      <c r="G64" s="32"/>
      <c r="H64" s="32"/>
      <c r="I64" s="26"/>
      <c r="K64" s="15" t="b">
        <v>0</v>
      </c>
      <c r="L64" s="15" t="b">
        <v>0</v>
      </c>
      <c r="M64" s="15" t="b">
        <v>0</v>
      </c>
      <c r="N64" s="15" t="b">
        <v>0</v>
      </c>
      <c r="O64" s="15" t="b">
        <v>0</v>
      </c>
      <c r="P64" s="15" t="b">
        <v>0</v>
      </c>
      <c r="Q64" s="21" t="str">
        <f t="shared" si="0"/>
        <v/>
      </c>
      <c r="R64" s="21" t="e">
        <f t="shared" si="1"/>
        <v>#VALUE!</v>
      </c>
    </row>
    <row r="65" spans="1:19" x14ac:dyDescent="0.3">
      <c r="A65" s="40" t="s">
        <v>57</v>
      </c>
      <c r="B65" s="41"/>
      <c r="C65" s="42"/>
      <c r="D65" s="42"/>
      <c r="E65" s="42"/>
      <c r="F65" s="42"/>
      <c r="G65" s="42"/>
      <c r="H65" s="42"/>
      <c r="I65" s="26"/>
      <c r="Q65" s="21" t="str">
        <f t="shared" si="0"/>
        <v/>
      </c>
      <c r="R65" s="21"/>
    </row>
    <row r="66" spans="1:19" ht="93.75" x14ac:dyDescent="0.3">
      <c r="A66" s="5">
        <v>8</v>
      </c>
      <c r="B66" s="6" t="s">
        <v>58</v>
      </c>
      <c r="C66" s="32"/>
      <c r="D66" s="32"/>
      <c r="E66" s="32"/>
      <c r="F66" s="32"/>
      <c r="G66" s="32"/>
      <c r="H66" s="32"/>
      <c r="I66" s="26"/>
      <c r="K66" s="15" t="b">
        <v>0</v>
      </c>
      <c r="L66" s="15" t="b">
        <v>0</v>
      </c>
      <c r="M66" s="15" t="b">
        <v>0</v>
      </c>
      <c r="N66" s="15" t="b">
        <v>0</v>
      </c>
      <c r="O66" s="15" t="b">
        <v>0</v>
      </c>
      <c r="P66" s="15" t="b">
        <v>0</v>
      </c>
      <c r="Q66" s="21" t="str">
        <f t="shared" si="0"/>
        <v/>
      </c>
      <c r="R66" s="21" t="e">
        <f t="shared" si="1"/>
        <v>#VALUE!</v>
      </c>
    </row>
    <row r="67" spans="1:19" ht="112.5" x14ac:dyDescent="0.3">
      <c r="A67" s="5">
        <v>9</v>
      </c>
      <c r="B67" s="6" t="s">
        <v>59</v>
      </c>
      <c r="C67" s="32"/>
      <c r="D67" s="32"/>
      <c r="E67" s="32"/>
      <c r="F67" s="32"/>
      <c r="G67" s="32"/>
      <c r="H67" s="32"/>
      <c r="I67" s="26"/>
      <c r="K67" s="15" t="b">
        <v>0</v>
      </c>
      <c r="L67" s="15" t="b">
        <v>0</v>
      </c>
      <c r="M67" s="15" t="b">
        <v>0</v>
      </c>
      <c r="N67" s="15" t="b">
        <v>0</v>
      </c>
      <c r="O67" s="15" t="b">
        <v>0</v>
      </c>
      <c r="P67" s="15" t="b">
        <v>0</v>
      </c>
      <c r="Q67" s="21" t="str">
        <f t="shared" si="0"/>
        <v/>
      </c>
      <c r="R67" s="21" t="e">
        <f t="shared" si="1"/>
        <v>#VALUE!</v>
      </c>
    </row>
    <row r="68" spans="1:19" x14ac:dyDescent="0.3">
      <c r="A68" s="40" t="s">
        <v>60</v>
      </c>
      <c r="B68" s="41"/>
      <c r="C68" s="42"/>
      <c r="D68" s="42"/>
      <c r="E68" s="42"/>
      <c r="F68" s="42"/>
      <c r="G68" s="42"/>
      <c r="H68" s="42"/>
      <c r="I68" s="26"/>
      <c r="Q68" s="21" t="str">
        <f t="shared" si="0"/>
        <v/>
      </c>
      <c r="R68" s="21"/>
    </row>
    <row r="69" spans="1:19" ht="56.25" x14ac:dyDescent="0.3">
      <c r="A69" s="5">
        <v>10</v>
      </c>
      <c r="B69" s="6" t="s">
        <v>61</v>
      </c>
      <c r="C69" s="32"/>
      <c r="D69" s="32"/>
      <c r="E69" s="32"/>
      <c r="F69" s="32"/>
      <c r="G69" s="32"/>
      <c r="H69" s="32"/>
      <c r="I69" s="26"/>
      <c r="K69" s="15" t="b">
        <v>0</v>
      </c>
      <c r="L69" s="15" t="b">
        <v>0</v>
      </c>
      <c r="M69" s="15" t="b">
        <v>0</v>
      </c>
      <c r="N69" s="15" t="b">
        <v>0</v>
      </c>
      <c r="O69" s="15" t="b">
        <v>0</v>
      </c>
      <c r="P69" s="15" t="b">
        <v>0</v>
      </c>
      <c r="Q69" s="21" t="str">
        <f t="shared" si="0"/>
        <v/>
      </c>
      <c r="R69" s="21" t="e">
        <f t="shared" si="1"/>
        <v>#VALUE!</v>
      </c>
    </row>
    <row r="70" spans="1:19" x14ac:dyDescent="0.3">
      <c r="A70" s="5"/>
      <c r="B70" s="18" t="s">
        <v>124</v>
      </c>
      <c r="C70" s="34" t="str">
        <f>IF(S70=TRUE,R70,"")</f>
        <v/>
      </c>
      <c r="D70" s="35"/>
      <c r="E70" s="35"/>
      <c r="F70" s="35"/>
      <c r="G70" s="35"/>
      <c r="H70" s="36"/>
      <c r="I70" s="27"/>
      <c r="K70" s="15"/>
      <c r="L70" s="15"/>
      <c r="M70" s="15"/>
      <c r="N70" s="15"/>
      <c r="O70" s="15"/>
      <c r="P70" s="15"/>
      <c r="Q70" s="21" t="str">
        <f t="shared" si="0"/>
        <v/>
      </c>
      <c r="R70" s="21" t="e">
        <f>AVERAGE(R62,R63,R64,R66,R67,R69)</f>
        <v>#VALUE!</v>
      </c>
      <c r="S70" t="b">
        <f>ISNUMBER(R70)</f>
        <v>0</v>
      </c>
    </row>
    <row r="71" spans="1:19" x14ac:dyDescent="0.3">
      <c r="A71" s="5"/>
      <c r="B71" s="18" t="s">
        <v>127</v>
      </c>
      <c r="C71" s="34" t="str">
        <f>IF(S71=TRUE,R71,"")</f>
        <v/>
      </c>
      <c r="D71" s="35"/>
      <c r="E71" s="35"/>
      <c r="F71" s="35"/>
      <c r="G71" s="35"/>
      <c r="H71" s="36"/>
      <c r="I71" s="27"/>
      <c r="K71" s="15"/>
      <c r="L71" s="15"/>
      <c r="M71" s="15"/>
      <c r="N71" s="15"/>
      <c r="O71" s="15"/>
      <c r="P71" s="15"/>
      <c r="Q71" s="21" t="str">
        <f t="shared" si="0"/>
        <v/>
      </c>
      <c r="R71" s="21" t="e">
        <f>AVERAGE(R54,R55,R57,R58,R62,R63,R63,R64,R66,R67,R69)</f>
        <v>#VALUE!</v>
      </c>
      <c r="S71" t="b">
        <f>ISNUMBER(R71)</f>
        <v>0</v>
      </c>
    </row>
    <row r="72" spans="1:19" x14ac:dyDescent="0.3">
      <c r="A72" s="40" t="s">
        <v>62</v>
      </c>
      <c r="B72" s="41"/>
      <c r="C72" s="42"/>
      <c r="D72" s="42"/>
      <c r="E72" s="42"/>
      <c r="F72" s="42"/>
      <c r="G72" s="42"/>
      <c r="H72" s="42"/>
      <c r="I72" s="26"/>
      <c r="Q72" s="21" t="str">
        <f t="shared" si="0"/>
        <v/>
      </c>
      <c r="R72" s="21"/>
    </row>
    <row r="73" spans="1:19" x14ac:dyDescent="0.3">
      <c r="A73" s="40" t="s">
        <v>63</v>
      </c>
      <c r="B73" s="41"/>
      <c r="C73" s="42"/>
      <c r="D73" s="42"/>
      <c r="E73" s="42"/>
      <c r="F73" s="42"/>
      <c r="G73" s="42"/>
      <c r="H73" s="42"/>
      <c r="I73" s="26"/>
      <c r="Q73" s="21" t="str">
        <f t="shared" si="0"/>
        <v/>
      </c>
      <c r="R73" s="21"/>
    </row>
    <row r="74" spans="1:19" x14ac:dyDescent="0.3">
      <c r="A74" s="40" t="s">
        <v>64</v>
      </c>
      <c r="B74" s="41"/>
      <c r="C74" s="42"/>
      <c r="D74" s="42"/>
      <c r="E74" s="42"/>
      <c r="F74" s="42"/>
      <c r="G74" s="42"/>
      <c r="H74" s="42"/>
      <c r="I74" s="26"/>
      <c r="Q74" s="21" t="str">
        <f t="shared" si="0"/>
        <v/>
      </c>
      <c r="R74" s="21"/>
    </row>
    <row r="75" spans="1:19" ht="150" x14ac:dyDescent="0.3">
      <c r="A75" s="5">
        <v>1</v>
      </c>
      <c r="B75" s="6" t="s">
        <v>65</v>
      </c>
      <c r="C75" s="32"/>
      <c r="D75" s="32"/>
      <c r="E75" s="32"/>
      <c r="F75" s="32"/>
      <c r="G75" s="32"/>
      <c r="H75" s="32"/>
      <c r="I75" s="26"/>
      <c r="K75" s="15" t="b">
        <v>0</v>
      </c>
      <c r="L75" s="15" t="b">
        <v>0</v>
      </c>
      <c r="M75" s="15" t="b">
        <v>0</v>
      </c>
      <c r="N75" s="15" t="b">
        <v>0</v>
      </c>
      <c r="O75" s="15" t="b">
        <v>0</v>
      </c>
      <c r="P75" s="15" t="b">
        <v>0</v>
      </c>
      <c r="Q75" s="21" t="str">
        <f t="shared" si="0"/>
        <v/>
      </c>
      <c r="R75" s="21" t="e">
        <f t="shared" ref="R75:R136" si="4">VALUE(Q75)</f>
        <v>#VALUE!</v>
      </c>
    </row>
    <row r="76" spans="1:19" ht="56.25" x14ac:dyDescent="0.3">
      <c r="A76" s="5">
        <v>2</v>
      </c>
      <c r="B76" s="6" t="s">
        <v>66</v>
      </c>
      <c r="C76" s="32"/>
      <c r="D76" s="32"/>
      <c r="E76" s="32"/>
      <c r="F76" s="32"/>
      <c r="G76" s="32"/>
      <c r="H76" s="32"/>
      <c r="I76" s="26"/>
      <c r="K76" s="15" t="b">
        <v>0</v>
      </c>
      <c r="L76" s="15" t="b">
        <v>0</v>
      </c>
      <c r="M76" s="15" t="b">
        <v>0</v>
      </c>
      <c r="N76" s="15" t="b">
        <v>0</v>
      </c>
      <c r="O76" s="15" t="b">
        <v>0</v>
      </c>
      <c r="P76" s="15" t="b">
        <v>0</v>
      </c>
      <c r="Q76" s="21" t="str">
        <f t="shared" si="0"/>
        <v/>
      </c>
      <c r="R76" s="21" t="e">
        <f t="shared" si="4"/>
        <v>#VALUE!</v>
      </c>
    </row>
    <row r="77" spans="1:19" ht="56.25" x14ac:dyDescent="0.3">
      <c r="A77" s="5">
        <v>3</v>
      </c>
      <c r="B77" s="6" t="s">
        <v>67</v>
      </c>
      <c r="C77" s="32"/>
      <c r="D77" s="32"/>
      <c r="E77" s="32"/>
      <c r="F77" s="32"/>
      <c r="G77" s="32"/>
      <c r="H77" s="32"/>
      <c r="I77" s="26"/>
      <c r="K77" s="15" t="b">
        <v>0</v>
      </c>
      <c r="L77" s="15" t="b">
        <v>0</v>
      </c>
      <c r="M77" s="15" t="b">
        <v>0</v>
      </c>
      <c r="N77" s="15" t="b">
        <v>0</v>
      </c>
      <c r="O77" s="15" t="b">
        <v>0</v>
      </c>
      <c r="P77" s="15" t="b">
        <v>0</v>
      </c>
      <c r="Q77" s="21" t="str">
        <f t="shared" si="0"/>
        <v/>
      </c>
      <c r="R77" s="21" t="e">
        <f t="shared" si="4"/>
        <v>#VALUE!</v>
      </c>
    </row>
    <row r="78" spans="1:19" x14ac:dyDescent="0.3">
      <c r="A78" s="40" t="s">
        <v>68</v>
      </c>
      <c r="B78" s="41"/>
      <c r="C78" s="42"/>
      <c r="D78" s="42"/>
      <c r="E78" s="42"/>
      <c r="F78" s="42"/>
      <c r="G78" s="42"/>
      <c r="H78" s="42"/>
      <c r="I78" s="26"/>
      <c r="Q78" s="21" t="str">
        <f t="shared" si="0"/>
        <v/>
      </c>
      <c r="R78" s="21"/>
    </row>
    <row r="79" spans="1:19" ht="187.5" x14ac:dyDescent="0.3">
      <c r="A79" s="5">
        <v>4</v>
      </c>
      <c r="B79" s="6" t="s">
        <v>69</v>
      </c>
      <c r="C79" s="32"/>
      <c r="D79" s="32"/>
      <c r="E79" s="32"/>
      <c r="F79" s="32"/>
      <c r="G79" s="32"/>
      <c r="H79" s="32"/>
      <c r="I79" s="26"/>
      <c r="K79" s="15" t="b">
        <v>0</v>
      </c>
      <c r="L79" s="15" t="b">
        <v>0</v>
      </c>
      <c r="M79" s="15" t="b">
        <v>0</v>
      </c>
      <c r="N79" s="15" t="b">
        <v>0</v>
      </c>
      <c r="O79" s="15" t="b">
        <v>0</v>
      </c>
      <c r="P79" s="15" t="b">
        <v>0</v>
      </c>
      <c r="Q79" s="21" t="str">
        <f t="shared" ref="Q79:Q140" si="5">IF(K79=TRUE,"0",IF(L79=TRUE,"1",IF(M79=TRUE,"2",IF(N79=TRUE,"3",IF(O79=TRUE,"4",IF(P79=TRUE,"5",""))))))</f>
        <v/>
      </c>
      <c r="R79" s="21" t="e">
        <f t="shared" si="4"/>
        <v>#VALUE!</v>
      </c>
    </row>
    <row r="80" spans="1:19" x14ac:dyDescent="0.3">
      <c r="A80" s="40" t="s">
        <v>70</v>
      </c>
      <c r="B80" s="41"/>
      <c r="C80" s="42"/>
      <c r="D80" s="42"/>
      <c r="E80" s="42"/>
      <c r="F80" s="42"/>
      <c r="G80" s="42"/>
      <c r="H80" s="42"/>
      <c r="I80" s="26"/>
      <c r="Q80" s="21" t="str">
        <f t="shared" si="5"/>
        <v/>
      </c>
      <c r="R80" s="21"/>
    </row>
    <row r="81" spans="1:19" ht="112.5" x14ac:dyDescent="0.3">
      <c r="A81" s="5">
        <v>5</v>
      </c>
      <c r="B81" s="6" t="s">
        <v>71</v>
      </c>
      <c r="C81" s="32"/>
      <c r="D81" s="32"/>
      <c r="E81" s="32"/>
      <c r="F81" s="32"/>
      <c r="G81" s="32"/>
      <c r="H81" s="32"/>
      <c r="I81" s="26"/>
      <c r="K81" s="15" t="b">
        <v>0</v>
      </c>
      <c r="L81" s="15" t="b">
        <v>0</v>
      </c>
      <c r="M81" s="15" t="b">
        <v>0</v>
      </c>
      <c r="N81" s="15" t="b">
        <v>0</v>
      </c>
      <c r="O81" s="15" t="b">
        <v>0</v>
      </c>
      <c r="P81" s="15" t="b">
        <v>0</v>
      </c>
      <c r="Q81" s="21" t="str">
        <f t="shared" si="5"/>
        <v/>
      </c>
      <c r="R81" s="21" t="e">
        <f t="shared" si="4"/>
        <v>#VALUE!</v>
      </c>
    </row>
    <row r="82" spans="1:19" ht="150" x14ac:dyDescent="0.3">
      <c r="A82" s="5">
        <v>6</v>
      </c>
      <c r="B82" s="6" t="s">
        <v>72</v>
      </c>
      <c r="C82" s="32"/>
      <c r="D82" s="32"/>
      <c r="E82" s="32"/>
      <c r="F82" s="32"/>
      <c r="G82" s="32"/>
      <c r="H82" s="32"/>
      <c r="I82" s="26"/>
      <c r="K82" s="15" t="b">
        <v>0</v>
      </c>
      <c r="L82" s="15" t="b">
        <v>0</v>
      </c>
      <c r="M82" s="15" t="b">
        <v>0</v>
      </c>
      <c r="N82" s="15" t="b">
        <v>0</v>
      </c>
      <c r="O82" s="15" t="b">
        <v>0</v>
      </c>
      <c r="P82" s="15" t="b">
        <v>0</v>
      </c>
      <c r="Q82" s="21" t="str">
        <f t="shared" si="5"/>
        <v/>
      </c>
      <c r="R82" s="21" t="e">
        <f t="shared" si="4"/>
        <v>#VALUE!</v>
      </c>
    </row>
    <row r="83" spans="1:19" x14ac:dyDescent="0.3">
      <c r="A83" s="5"/>
      <c r="B83" s="18" t="s">
        <v>124</v>
      </c>
      <c r="C83" s="34" t="str">
        <f>IF(S83=TRUE,R83,"")</f>
        <v/>
      </c>
      <c r="D83" s="35"/>
      <c r="E83" s="35"/>
      <c r="F83" s="35"/>
      <c r="G83" s="35"/>
      <c r="H83" s="36"/>
      <c r="I83" s="27"/>
      <c r="K83" s="15"/>
      <c r="L83" s="15"/>
      <c r="M83" s="15"/>
      <c r="N83" s="15"/>
      <c r="O83" s="15"/>
      <c r="P83" s="15"/>
      <c r="Q83" s="21" t="str">
        <f t="shared" si="5"/>
        <v/>
      </c>
      <c r="R83" s="21" t="e">
        <f>AVERAGE(R75,R76,R77,R79,R81,R82)</f>
        <v>#VALUE!</v>
      </c>
      <c r="S83" t="b">
        <f>ISNUMBER(R83)</f>
        <v>0</v>
      </c>
    </row>
    <row r="84" spans="1:19" x14ac:dyDescent="0.3">
      <c r="A84" s="40" t="s">
        <v>73</v>
      </c>
      <c r="B84" s="41"/>
      <c r="C84" s="42"/>
      <c r="D84" s="42"/>
      <c r="E84" s="42"/>
      <c r="F84" s="42"/>
      <c r="G84" s="42"/>
      <c r="H84" s="42"/>
      <c r="I84" s="26"/>
      <c r="Q84" s="21" t="str">
        <f t="shared" si="5"/>
        <v/>
      </c>
      <c r="R84" s="21"/>
    </row>
    <row r="85" spans="1:19" x14ac:dyDescent="0.3">
      <c r="A85" s="40" t="s">
        <v>74</v>
      </c>
      <c r="B85" s="41"/>
      <c r="C85" s="42"/>
      <c r="D85" s="42"/>
      <c r="E85" s="42"/>
      <c r="F85" s="42"/>
      <c r="G85" s="42"/>
      <c r="H85" s="42"/>
      <c r="I85" s="26"/>
      <c r="Q85" s="21" t="str">
        <f t="shared" si="5"/>
        <v/>
      </c>
      <c r="R85" s="21"/>
    </row>
    <row r="86" spans="1:19" ht="93.75" x14ac:dyDescent="0.3">
      <c r="A86" s="5">
        <v>7</v>
      </c>
      <c r="B86" s="6" t="s">
        <v>75</v>
      </c>
      <c r="C86" s="32"/>
      <c r="D86" s="32"/>
      <c r="E86" s="32"/>
      <c r="F86" s="32"/>
      <c r="G86" s="32"/>
      <c r="H86" s="32"/>
      <c r="I86" s="26"/>
      <c r="K86" s="15" t="b">
        <v>0</v>
      </c>
      <c r="L86" s="15" t="b">
        <v>0</v>
      </c>
      <c r="M86" s="15" t="b">
        <v>0</v>
      </c>
      <c r="N86" s="15" t="b">
        <v>0</v>
      </c>
      <c r="O86" s="15" t="b">
        <v>0</v>
      </c>
      <c r="P86" s="15" t="b">
        <v>0</v>
      </c>
      <c r="Q86" s="21" t="str">
        <f t="shared" si="5"/>
        <v/>
      </c>
      <c r="R86" s="21" t="e">
        <f t="shared" si="4"/>
        <v>#VALUE!</v>
      </c>
    </row>
    <row r="87" spans="1:19" ht="93.75" x14ac:dyDescent="0.3">
      <c r="A87" s="5">
        <v>8</v>
      </c>
      <c r="B87" s="6" t="s">
        <v>76</v>
      </c>
      <c r="C87" s="32"/>
      <c r="D87" s="32"/>
      <c r="E87" s="32"/>
      <c r="F87" s="32"/>
      <c r="G87" s="32"/>
      <c r="H87" s="32"/>
      <c r="I87" s="26"/>
      <c r="K87" s="15" t="b">
        <v>0</v>
      </c>
      <c r="L87" s="15" t="b">
        <v>0</v>
      </c>
      <c r="M87" s="15" t="b">
        <v>0</v>
      </c>
      <c r="N87" s="15" t="b">
        <v>0</v>
      </c>
      <c r="O87" s="15" t="b">
        <v>0</v>
      </c>
      <c r="P87" s="15" t="b">
        <v>0</v>
      </c>
      <c r="Q87" s="21" t="str">
        <f t="shared" si="5"/>
        <v/>
      </c>
      <c r="R87" s="21" t="e">
        <f t="shared" si="4"/>
        <v>#VALUE!</v>
      </c>
    </row>
    <row r="88" spans="1:19" x14ac:dyDescent="0.3">
      <c r="A88" s="40" t="s">
        <v>77</v>
      </c>
      <c r="B88" s="41"/>
      <c r="C88" s="42"/>
      <c r="D88" s="42"/>
      <c r="E88" s="42"/>
      <c r="F88" s="42"/>
      <c r="G88" s="42"/>
      <c r="H88" s="42"/>
      <c r="I88" s="26"/>
      <c r="Q88" s="21" t="str">
        <f t="shared" si="5"/>
        <v/>
      </c>
      <c r="R88" s="21"/>
    </row>
    <row r="89" spans="1:19" ht="150" x14ac:dyDescent="0.3">
      <c r="A89" s="5">
        <v>9</v>
      </c>
      <c r="B89" s="6" t="s">
        <v>78</v>
      </c>
      <c r="C89" s="32"/>
      <c r="D89" s="32"/>
      <c r="E89" s="32"/>
      <c r="F89" s="32"/>
      <c r="G89" s="32"/>
      <c r="H89" s="32"/>
      <c r="I89" s="26"/>
      <c r="K89" s="15" t="b">
        <v>0</v>
      </c>
      <c r="L89" s="15" t="b">
        <v>0</v>
      </c>
      <c r="M89" s="15" t="b">
        <v>0</v>
      </c>
      <c r="N89" s="15" t="b">
        <v>0</v>
      </c>
      <c r="O89" s="15" t="b">
        <v>0</v>
      </c>
      <c r="P89" s="15" t="b">
        <v>0</v>
      </c>
      <c r="Q89" s="21" t="str">
        <f t="shared" si="5"/>
        <v/>
      </c>
      <c r="R89" s="21" t="e">
        <f t="shared" si="4"/>
        <v>#VALUE!</v>
      </c>
    </row>
    <row r="90" spans="1:19" ht="56.25" x14ac:dyDescent="0.3">
      <c r="A90" s="5">
        <v>10</v>
      </c>
      <c r="B90" s="6" t="s">
        <v>79</v>
      </c>
      <c r="C90" s="32"/>
      <c r="D90" s="32"/>
      <c r="E90" s="32"/>
      <c r="F90" s="32"/>
      <c r="G90" s="32"/>
      <c r="H90" s="32"/>
      <c r="I90" s="26"/>
      <c r="K90" s="15" t="b">
        <v>0</v>
      </c>
      <c r="L90" s="15" t="b">
        <v>0</v>
      </c>
      <c r="M90" s="15" t="b">
        <v>0</v>
      </c>
      <c r="N90" s="15" t="b">
        <v>0</v>
      </c>
      <c r="O90" s="15" t="b">
        <v>0</v>
      </c>
      <c r="P90" s="15" t="b">
        <v>0</v>
      </c>
      <c r="Q90" s="21" t="str">
        <f t="shared" si="5"/>
        <v/>
      </c>
      <c r="R90" s="21" t="e">
        <f t="shared" si="4"/>
        <v>#VALUE!</v>
      </c>
    </row>
    <row r="91" spans="1:19" ht="37.5" x14ac:dyDescent="0.3">
      <c r="A91" s="5">
        <v>11</v>
      </c>
      <c r="B91" s="6" t="s">
        <v>80</v>
      </c>
      <c r="C91" s="32"/>
      <c r="D91" s="32"/>
      <c r="E91" s="32"/>
      <c r="F91" s="32"/>
      <c r="G91" s="32"/>
      <c r="H91" s="32"/>
      <c r="I91" s="26"/>
      <c r="K91" s="15" t="b">
        <v>0</v>
      </c>
      <c r="L91" s="15" t="b">
        <v>0</v>
      </c>
      <c r="M91" s="15" t="b">
        <v>0</v>
      </c>
      <c r="N91" s="15" t="b">
        <v>0</v>
      </c>
      <c r="O91" s="15" t="b">
        <v>0</v>
      </c>
      <c r="P91" s="15" t="b">
        <v>0</v>
      </c>
      <c r="Q91" s="21" t="str">
        <f t="shared" si="5"/>
        <v/>
      </c>
      <c r="R91" s="21" t="e">
        <f t="shared" si="4"/>
        <v>#VALUE!</v>
      </c>
    </row>
    <row r="92" spans="1:19" x14ac:dyDescent="0.3">
      <c r="A92" s="5"/>
      <c r="B92" s="18" t="s">
        <v>124</v>
      </c>
      <c r="C92" s="34" t="str">
        <f>IF(S92=TRUE,R92,"")</f>
        <v/>
      </c>
      <c r="D92" s="35"/>
      <c r="E92" s="35"/>
      <c r="F92" s="35"/>
      <c r="G92" s="35"/>
      <c r="H92" s="36"/>
      <c r="I92" s="27"/>
      <c r="K92" s="15"/>
      <c r="L92" s="15"/>
      <c r="M92" s="15"/>
      <c r="N92" s="15"/>
      <c r="O92" s="15"/>
      <c r="P92" s="15"/>
      <c r="Q92" s="21" t="str">
        <f t="shared" si="5"/>
        <v/>
      </c>
      <c r="R92" s="21" t="e">
        <f>AVERAGEA(R86,R87,R89,R90,R91)</f>
        <v>#VALUE!</v>
      </c>
      <c r="S92" t="b">
        <f>ISNUMBER(R92)</f>
        <v>0</v>
      </c>
    </row>
    <row r="93" spans="1:19" x14ac:dyDescent="0.3">
      <c r="A93" s="5"/>
      <c r="B93" s="18" t="s">
        <v>128</v>
      </c>
      <c r="C93" s="34" t="str">
        <f>IF(S93=TRUE,R93,"")</f>
        <v/>
      </c>
      <c r="D93" s="35"/>
      <c r="E93" s="35"/>
      <c r="F93" s="35"/>
      <c r="G93" s="35"/>
      <c r="H93" s="36"/>
      <c r="I93" s="27"/>
      <c r="K93" s="15"/>
      <c r="L93" s="15"/>
      <c r="M93" s="15"/>
      <c r="N93" s="15"/>
      <c r="O93" s="15"/>
      <c r="P93" s="15"/>
      <c r="Q93" s="21" t="str">
        <f t="shared" si="5"/>
        <v/>
      </c>
      <c r="R93" s="21" t="e">
        <f>AVERAGE(R75,R76,R77,R79,R81,R82,R86,R87,R89,R90,R91)</f>
        <v>#VALUE!</v>
      </c>
      <c r="S93" t="b">
        <f>ISNUMBER(R93)</f>
        <v>0</v>
      </c>
    </row>
    <row r="94" spans="1:19" x14ac:dyDescent="0.3">
      <c r="A94" s="40" t="s">
        <v>81</v>
      </c>
      <c r="B94" s="41"/>
      <c r="C94" s="42"/>
      <c r="D94" s="42"/>
      <c r="E94" s="42"/>
      <c r="F94" s="42"/>
      <c r="G94" s="42"/>
      <c r="H94" s="42"/>
      <c r="I94" s="26"/>
      <c r="Q94" s="21" t="str">
        <f t="shared" si="5"/>
        <v/>
      </c>
      <c r="R94" s="21"/>
    </row>
    <row r="95" spans="1:19" x14ac:dyDescent="0.3">
      <c r="A95" s="40" t="s">
        <v>82</v>
      </c>
      <c r="B95" s="41"/>
      <c r="C95" s="42"/>
      <c r="D95" s="42"/>
      <c r="E95" s="42"/>
      <c r="F95" s="42"/>
      <c r="G95" s="42"/>
      <c r="H95" s="42"/>
      <c r="I95" s="26"/>
      <c r="Q95" s="21" t="str">
        <f t="shared" si="5"/>
        <v/>
      </c>
      <c r="R95" s="21"/>
    </row>
    <row r="96" spans="1:19" x14ac:dyDescent="0.3">
      <c r="A96" s="40" t="s">
        <v>83</v>
      </c>
      <c r="B96" s="41"/>
      <c r="C96" s="42"/>
      <c r="D96" s="42"/>
      <c r="E96" s="42"/>
      <c r="F96" s="42"/>
      <c r="G96" s="42"/>
      <c r="H96" s="42"/>
      <c r="I96" s="26"/>
      <c r="Q96" s="21" t="str">
        <f t="shared" si="5"/>
        <v/>
      </c>
      <c r="R96" s="21"/>
    </row>
    <row r="97" spans="1:19" ht="56.25" x14ac:dyDescent="0.3">
      <c r="A97" s="5">
        <v>1</v>
      </c>
      <c r="B97" s="6" t="s">
        <v>84</v>
      </c>
      <c r="C97" s="5"/>
      <c r="D97" s="5"/>
      <c r="E97" s="5"/>
      <c r="F97" s="5"/>
      <c r="G97" s="5"/>
      <c r="H97" s="5"/>
      <c r="I97" s="26"/>
      <c r="K97" s="15" t="b">
        <v>0</v>
      </c>
      <c r="L97" s="15" t="b">
        <v>0</v>
      </c>
      <c r="M97" s="15" t="b">
        <v>0</v>
      </c>
      <c r="N97" s="15" t="b">
        <v>0</v>
      </c>
      <c r="O97" s="15" t="b">
        <v>0</v>
      </c>
      <c r="P97" s="15" t="b">
        <v>0</v>
      </c>
      <c r="Q97" s="21" t="str">
        <f t="shared" si="5"/>
        <v/>
      </c>
      <c r="R97" s="21" t="e">
        <f t="shared" si="4"/>
        <v>#VALUE!</v>
      </c>
    </row>
    <row r="98" spans="1:19" ht="93.75" x14ac:dyDescent="0.3">
      <c r="A98" s="5">
        <v>2</v>
      </c>
      <c r="B98" s="6" t="s">
        <v>85</v>
      </c>
      <c r="C98" s="5"/>
      <c r="D98" s="5"/>
      <c r="E98" s="5"/>
      <c r="F98" s="5"/>
      <c r="G98" s="5"/>
      <c r="H98" s="5"/>
      <c r="I98" s="26"/>
      <c r="K98" s="15" t="b">
        <v>0</v>
      </c>
      <c r="L98" s="15" t="b">
        <v>0</v>
      </c>
      <c r="M98" s="15" t="b">
        <v>0</v>
      </c>
      <c r="N98" s="15" t="b">
        <v>0</v>
      </c>
      <c r="O98" s="15" t="b">
        <v>0</v>
      </c>
      <c r="P98" s="15" t="b">
        <v>0</v>
      </c>
      <c r="Q98" s="21" t="str">
        <f t="shared" si="5"/>
        <v/>
      </c>
      <c r="R98" s="21" t="e">
        <f t="shared" si="4"/>
        <v>#VALUE!</v>
      </c>
    </row>
    <row r="99" spans="1:19" ht="112.5" x14ac:dyDescent="0.3">
      <c r="A99" s="5">
        <v>3</v>
      </c>
      <c r="B99" s="6" t="s">
        <v>86</v>
      </c>
      <c r="C99" s="5"/>
      <c r="D99" s="5"/>
      <c r="E99" s="5"/>
      <c r="F99" s="5"/>
      <c r="G99" s="5"/>
      <c r="H99" s="5"/>
      <c r="I99" s="26"/>
      <c r="K99" s="15" t="b">
        <v>0</v>
      </c>
      <c r="L99" s="15" t="b">
        <v>0</v>
      </c>
      <c r="M99" s="15" t="b">
        <v>0</v>
      </c>
      <c r="N99" s="15" t="b">
        <v>0</v>
      </c>
      <c r="O99" s="15" t="b">
        <v>0</v>
      </c>
      <c r="P99" s="15" t="b">
        <v>0</v>
      </c>
      <c r="Q99" s="21" t="str">
        <f t="shared" si="5"/>
        <v/>
      </c>
      <c r="R99" s="21" t="e">
        <f t="shared" si="4"/>
        <v>#VALUE!</v>
      </c>
    </row>
    <row r="100" spans="1:19" ht="168.75" x14ac:dyDescent="0.3">
      <c r="A100" s="5">
        <v>4</v>
      </c>
      <c r="B100" s="6" t="s">
        <v>87</v>
      </c>
      <c r="C100" s="5"/>
      <c r="D100" s="5"/>
      <c r="E100" s="5"/>
      <c r="F100" s="5"/>
      <c r="G100" s="5"/>
      <c r="H100" s="5"/>
      <c r="I100" s="26"/>
      <c r="K100" s="15" t="b">
        <v>0</v>
      </c>
      <c r="L100" s="15" t="b">
        <v>0</v>
      </c>
      <c r="M100" s="15" t="b">
        <v>0</v>
      </c>
      <c r="N100" s="15" t="b">
        <v>0</v>
      </c>
      <c r="O100" s="15" t="b">
        <v>0</v>
      </c>
      <c r="P100" s="15" t="b">
        <v>0</v>
      </c>
      <c r="Q100" s="21" t="str">
        <f t="shared" si="5"/>
        <v/>
      </c>
      <c r="R100" s="21" t="e">
        <f t="shared" si="4"/>
        <v>#VALUE!</v>
      </c>
    </row>
    <row r="101" spans="1:19" x14ac:dyDescent="0.3">
      <c r="A101" s="40" t="s">
        <v>88</v>
      </c>
      <c r="B101" s="41"/>
      <c r="C101" s="42"/>
      <c r="D101" s="42"/>
      <c r="E101" s="42"/>
      <c r="F101" s="42"/>
      <c r="G101" s="42"/>
      <c r="H101" s="42"/>
      <c r="I101" s="26"/>
      <c r="Q101" s="21" t="str">
        <f t="shared" si="5"/>
        <v/>
      </c>
      <c r="R101" s="21"/>
    </row>
    <row r="102" spans="1:19" ht="93.75" x14ac:dyDescent="0.3">
      <c r="A102" s="5">
        <v>5</v>
      </c>
      <c r="B102" s="6" t="s">
        <v>89</v>
      </c>
      <c r="C102" s="5"/>
      <c r="D102" s="5"/>
      <c r="E102" s="5"/>
      <c r="F102" s="5"/>
      <c r="G102" s="5"/>
      <c r="H102" s="5"/>
      <c r="I102" s="26"/>
      <c r="K102" s="15" t="b">
        <v>0</v>
      </c>
      <c r="L102" s="15" t="b">
        <v>0</v>
      </c>
      <c r="M102" s="15" t="b">
        <v>0</v>
      </c>
      <c r="N102" s="15" t="b">
        <v>0</v>
      </c>
      <c r="O102" s="15" t="b">
        <v>0</v>
      </c>
      <c r="P102" s="15" t="b">
        <v>0</v>
      </c>
      <c r="Q102" s="21" t="str">
        <f t="shared" si="5"/>
        <v/>
      </c>
      <c r="R102" s="21" t="e">
        <f t="shared" si="4"/>
        <v>#VALUE!</v>
      </c>
    </row>
    <row r="103" spans="1:19" ht="56.25" x14ac:dyDescent="0.3">
      <c r="A103" s="5">
        <v>6</v>
      </c>
      <c r="B103" s="6" t="s">
        <v>90</v>
      </c>
      <c r="C103" s="5"/>
      <c r="D103" s="5"/>
      <c r="E103" s="5"/>
      <c r="F103" s="5"/>
      <c r="G103" s="5"/>
      <c r="H103" s="5"/>
      <c r="I103" s="26"/>
      <c r="K103" s="15" t="b">
        <v>0</v>
      </c>
      <c r="L103" s="15" t="b">
        <v>0</v>
      </c>
      <c r="M103" s="15" t="b">
        <v>0</v>
      </c>
      <c r="N103" s="15" t="b">
        <v>0</v>
      </c>
      <c r="O103" s="15" t="b">
        <v>0</v>
      </c>
      <c r="P103" s="15" t="b">
        <v>0</v>
      </c>
      <c r="Q103" s="21" t="str">
        <f t="shared" si="5"/>
        <v/>
      </c>
      <c r="R103" s="21" t="e">
        <f t="shared" si="4"/>
        <v>#VALUE!</v>
      </c>
    </row>
    <row r="104" spans="1:19" x14ac:dyDescent="0.3">
      <c r="A104" s="5"/>
      <c r="B104" s="18" t="s">
        <v>124</v>
      </c>
      <c r="C104" s="34" t="str">
        <f>IF(S104=TRUE,R104,"")</f>
        <v/>
      </c>
      <c r="D104" s="35"/>
      <c r="E104" s="35"/>
      <c r="F104" s="35"/>
      <c r="G104" s="35"/>
      <c r="H104" s="36"/>
      <c r="I104" s="27"/>
      <c r="K104" s="15"/>
      <c r="L104" s="15"/>
      <c r="M104" s="15"/>
      <c r="N104" s="15"/>
      <c r="O104" s="15"/>
      <c r="P104" s="15"/>
      <c r="Q104" s="21" t="str">
        <f t="shared" ref="Q104" si="6">IF(K104=TRUE,"0",IF(L104=TRUE,"1",IF(M104=TRUE,"2",IF(N104=TRUE,"3",IF(O104=TRUE,"4",IF(P104=TRUE,"5",""))))))</f>
        <v/>
      </c>
      <c r="R104" s="21" t="e">
        <f>AVERAGE(R97,R98,R99,R100,R102,R103)</f>
        <v>#VALUE!</v>
      </c>
      <c r="S104" t="b">
        <f>ISNUMBER(R104)</f>
        <v>0</v>
      </c>
    </row>
    <row r="105" spans="1:19" x14ac:dyDescent="0.3">
      <c r="A105" s="40" t="s">
        <v>91</v>
      </c>
      <c r="B105" s="41"/>
      <c r="C105" s="42"/>
      <c r="D105" s="42"/>
      <c r="E105" s="42"/>
      <c r="F105" s="42"/>
      <c r="G105" s="42"/>
      <c r="H105" s="42"/>
      <c r="I105" s="26"/>
      <c r="Q105" s="21" t="str">
        <f t="shared" si="5"/>
        <v/>
      </c>
      <c r="R105" s="21"/>
    </row>
    <row r="106" spans="1:19" x14ac:dyDescent="0.3">
      <c r="A106" s="40" t="s">
        <v>92</v>
      </c>
      <c r="B106" s="41"/>
      <c r="C106" s="42"/>
      <c r="D106" s="42"/>
      <c r="E106" s="42"/>
      <c r="F106" s="42"/>
      <c r="G106" s="42"/>
      <c r="H106" s="42"/>
      <c r="I106" s="26"/>
      <c r="Q106" s="21" t="str">
        <f t="shared" si="5"/>
        <v/>
      </c>
      <c r="R106" s="21"/>
    </row>
    <row r="107" spans="1:19" ht="56.25" x14ac:dyDescent="0.3">
      <c r="A107" s="5">
        <v>7</v>
      </c>
      <c r="B107" s="6" t="s">
        <v>93</v>
      </c>
      <c r="C107" s="5"/>
      <c r="D107" s="5"/>
      <c r="E107" s="5"/>
      <c r="F107" s="5"/>
      <c r="G107" s="5"/>
      <c r="H107" s="5"/>
      <c r="I107" s="26"/>
      <c r="K107" s="15" t="b">
        <v>0</v>
      </c>
      <c r="L107" s="15" t="b">
        <v>0</v>
      </c>
      <c r="M107" s="15" t="b">
        <v>0</v>
      </c>
      <c r="N107" s="15" t="b">
        <v>0</v>
      </c>
      <c r="O107" s="15" t="b">
        <v>0</v>
      </c>
      <c r="P107" s="15" t="b">
        <v>0</v>
      </c>
      <c r="Q107" s="21" t="str">
        <f t="shared" si="5"/>
        <v/>
      </c>
      <c r="R107" s="21" t="e">
        <f t="shared" si="4"/>
        <v>#VALUE!</v>
      </c>
    </row>
    <row r="108" spans="1:19" ht="93.75" x14ac:dyDescent="0.3">
      <c r="A108" s="5">
        <v>8</v>
      </c>
      <c r="B108" s="6" t="s">
        <v>94</v>
      </c>
      <c r="C108" s="5"/>
      <c r="D108" s="5"/>
      <c r="E108" s="5"/>
      <c r="F108" s="5"/>
      <c r="G108" s="5"/>
      <c r="H108" s="5"/>
      <c r="I108" s="26"/>
      <c r="K108" s="15" t="b">
        <v>0</v>
      </c>
      <c r="L108" s="15" t="b">
        <v>0</v>
      </c>
      <c r="M108" s="15" t="b">
        <v>0</v>
      </c>
      <c r="N108" s="15" t="b">
        <v>0</v>
      </c>
      <c r="O108" s="15" t="b">
        <v>0</v>
      </c>
      <c r="P108" s="15" t="b">
        <v>0</v>
      </c>
      <c r="Q108" s="21" t="str">
        <f t="shared" si="5"/>
        <v/>
      </c>
      <c r="R108" s="21" t="e">
        <f t="shared" si="4"/>
        <v>#VALUE!</v>
      </c>
    </row>
    <row r="109" spans="1:19" ht="56.25" x14ac:dyDescent="0.3">
      <c r="A109" s="5">
        <v>9</v>
      </c>
      <c r="B109" s="6" t="s">
        <v>95</v>
      </c>
      <c r="C109" s="5"/>
      <c r="D109" s="5"/>
      <c r="E109" s="5"/>
      <c r="F109" s="5"/>
      <c r="G109" s="5"/>
      <c r="H109" s="5"/>
      <c r="I109" s="26"/>
      <c r="K109" s="15" t="b">
        <v>0</v>
      </c>
      <c r="L109" s="15" t="b">
        <v>0</v>
      </c>
      <c r="M109" s="15" t="b">
        <v>0</v>
      </c>
      <c r="N109" s="15" t="b">
        <v>0</v>
      </c>
      <c r="O109" s="15" t="b">
        <v>0</v>
      </c>
      <c r="P109" s="15" t="b">
        <v>0</v>
      </c>
      <c r="Q109" s="21" t="str">
        <f t="shared" si="5"/>
        <v/>
      </c>
      <c r="R109" s="21" t="e">
        <f t="shared" si="4"/>
        <v>#VALUE!</v>
      </c>
    </row>
    <row r="110" spans="1:19" x14ac:dyDescent="0.3">
      <c r="A110" s="40" t="s">
        <v>96</v>
      </c>
      <c r="B110" s="41"/>
      <c r="C110" s="42"/>
      <c r="D110" s="42"/>
      <c r="E110" s="42"/>
      <c r="F110" s="42"/>
      <c r="G110" s="42"/>
      <c r="H110" s="42"/>
      <c r="I110" s="26"/>
      <c r="Q110" s="21" t="str">
        <f t="shared" si="5"/>
        <v/>
      </c>
      <c r="R110" s="21"/>
    </row>
    <row r="111" spans="1:19" ht="93.75" x14ac:dyDescent="0.3">
      <c r="A111" s="5">
        <v>10</v>
      </c>
      <c r="B111" s="6" t="s">
        <v>97</v>
      </c>
      <c r="C111" s="5"/>
      <c r="D111" s="5"/>
      <c r="E111" s="5"/>
      <c r="F111" s="5"/>
      <c r="G111" s="5"/>
      <c r="H111" s="5"/>
      <c r="I111" s="26"/>
      <c r="K111" s="15" t="b">
        <v>0</v>
      </c>
      <c r="L111" s="15" t="b">
        <v>0</v>
      </c>
      <c r="M111" s="15" t="b">
        <v>0</v>
      </c>
      <c r="N111" s="15" t="b">
        <v>0</v>
      </c>
      <c r="O111" s="15" t="b">
        <v>0</v>
      </c>
      <c r="P111" s="15" t="b">
        <v>0</v>
      </c>
      <c r="Q111" s="21" t="str">
        <f t="shared" si="5"/>
        <v/>
      </c>
      <c r="R111" s="21" t="e">
        <f t="shared" si="4"/>
        <v>#VALUE!</v>
      </c>
    </row>
    <row r="112" spans="1:19" x14ac:dyDescent="0.3">
      <c r="A112" s="40" t="s">
        <v>98</v>
      </c>
      <c r="B112" s="41"/>
      <c r="C112" s="42"/>
      <c r="D112" s="42"/>
      <c r="E112" s="42"/>
      <c r="F112" s="42"/>
      <c r="G112" s="42"/>
      <c r="H112" s="42"/>
      <c r="I112" s="26"/>
      <c r="Q112" s="21" t="str">
        <f t="shared" si="5"/>
        <v/>
      </c>
      <c r="R112" s="21"/>
    </row>
    <row r="113" spans="1:19" ht="131.25" x14ac:dyDescent="0.3">
      <c r="A113" s="5">
        <v>11</v>
      </c>
      <c r="B113" s="6" t="s">
        <v>99</v>
      </c>
      <c r="C113" s="5"/>
      <c r="D113" s="5"/>
      <c r="E113" s="5"/>
      <c r="F113" s="5"/>
      <c r="G113" s="5"/>
      <c r="H113" s="5"/>
      <c r="I113" s="26"/>
      <c r="K113" s="15" t="b">
        <v>0</v>
      </c>
      <c r="L113" s="15" t="b">
        <v>0</v>
      </c>
      <c r="M113" s="15" t="b">
        <v>0</v>
      </c>
      <c r="N113" s="15" t="b">
        <v>0</v>
      </c>
      <c r="O113" s="15" t="b">
        <v>0</v>
      </c>
      <c r="P113" s="15" t="b">
        <v>0</v>
      </c>
      <c r="Q113" s="21" t="str">
        <f t="shared" si="5"/>
        <v/>
      </c>
      <c r="R113" s="21" t="e">
        <f t="shared" si="4"/>
        <v>#VALUE!</v>
      </c>
    </row>
    <row r="114" spans="1:19" ht="206.25" x14ac:dyDescent="0.3">
      <c r="A114" s="5">
        <v>12</v>
      </c>
      <c r="B114" s="6" t="s">
        <v>100</v>
      </c>
      <c r="C114" s="5"/>
      <c r="D114" s="5"/>
      <c r="E114" s="5"/>
      <c r="F114" s="5"/>
      <c r="G114" s="5"/>
      <c r="H114" s="5"/>
      <c r="I114" s="26"/>
      <c r="K114" s="15" t="b">
        <v>0</v>
      </c>
      <c r="L114" s="15" t="b">
        <v>0</v>
      </c>
      <c r="M114" s="15" t="b">
        <v>0</v>
      </c>
      <c r="N114" s="15" t="b">
        <v>0</v>
      </c>
      <c r="O114" s="15" t="b">
        <v>0</v>
      </c>
      <c r="P114" s="15" t="b">
        <v>0</v>
      </c>
      <c r="Q114" s="21" t="str">
        <f t="shared" si="5"/>
        <v/>
      </c>
      <c r="R114" s="21" t="e">
        <f t="shared" si="4"/>
        <v>#VALUE!</v>
      </c>
    </row>
    <row r="115" spans="1:19" ht="37.5" x14ac:dyDescent="0.3">
      <c r="A115" s="5">
        <v>13</v>
      </c>
      <c r="B115" s="6" t="s">
        <v>101</v>
      </c>
      <c r="C115" s="5"/>
      <c r="D115" s="5"/>
      <c r="E115" s="5"/>
      <c r="F115" s="5"/>
      <c r="G115" s="5"/>
      <c r="H115" s="5"/>
      <c r="I115" s="26"/>
      <c r="K115" s="15" t="b">
        <v>0</v>
      </c>
      <c r="L115" s="15" t="b">
        <v>0</v>
      </c>
      <c r="M115" s="15" t="b">
        <v>0</v>
      </c>
      <c r="N115" s="15" t="b">
        <v>0</v>
      </c>
      <c r="O115" s="15" t="b">
        <v>0</v>
      </c>
      <c r="P115" s="15" t="b">
        <v>0</v>
      </c>
      <c r="Q115" s="21" t="str">
        <f t="shared" si="5"/>
        <v/>
      </c>
      <c r="R115" s="21" t="e">
        <f t="shared" si="4"/>
        <v>#VALUE!</v>
      </c>
    </row>
    <row r="116" spans="1:19" ht="56.25" x14ac:dyDescent="0.3">
      <c r="A116" s="5">
        <v>14</v>
      </c>
      <c r="B116" s="6" t="s">
        <v>102</v>
      </c>
      <c r="C116" s="5"/>
      <c r="D116" s="5"/>
      <c r="E116" s="5"/>
      <c r="F116" s="5"/>
      <c r="G116" s="5"/>
      <c r="H116" s="5"/>
      <c r="I116" s="26"/>
      <c r="K116" s="15" t="b">
        <v>0</v>
      </c>
      <c r="L116" s="15" t="b">
        <v>0</v>
      </c>
      <c r="M116" s="15" t="b">
        <v>0</v>
      </c>
      <c r="N116" s="15" t="b">
        <v>0</v>
      </c>
      <c r="O116" s="15" t="b">
        <v>0</v>
      </c>
      <c r="P116" s="15" t="b">
        <v>0</v>
      </c>
      <c r="Q116" s="21" t="str">
        <f t="shared" si="5"/>
        <v/>
      </c>
      <c r="R116" s="21" t="e">
        <f t="shared" si="4"/>
        <v>#VALUE!</v>
      </c>
    </row>
    <row r="117" spans="1:19" x14ac:dyDescent="0.3">
      <c r="A117" s="5"/>
      <c r="B117" s="18" t="s">
        <v>124</v>
      </c>
      <c r="C117" s="34" t="str">
        <f>IF(S117=TRUE,R117,"")</f>
        <v/>
      </c>
      <c r="D117" s="35"/>
      <c r="E117" s="35"/>
      <c r="F117" s="35"/>
      <c r="G117" s="35"/>
      <c r="H117" s="36"/>
      <c r="I117" s="27"/>
      <c r="K117" s="15"/>
      <c r="L117" s="15"/>
      <c r="M117" s="15"/>
      <c r="N117" s="15"/>
      <c r="O117" s="15"/>
      <c r="P117" s="15"/>
      <c r="Q117" s="21" t="str">
        <f t="shared" ref="Q117:Q118" si="7">IF(K117=TRUE,"0",IF(L117=TRUE,"1",IF(M117=TRUE,"2",IF(N117=TRUE,"3",IF(O117=TRUE,"4",IF(P117=TRUE,"5",""))))))</f>
        <v/>
      </c>
      <c r="R117" s="21" t="e">
        <f>AVERAGE(R107,R108,R109,R111,R112,R113,R114,R115,R116)</f>
        <v>#VALUE!</v>
      </c>
      <c r="S117" t="b">
        <f>ISNUMBER(R117)</f>
        <v>0</v>
      </c>
    </row>
    <row r="118" spans="1:19" x14ac:dyDescent="0.3">
      <c r="A118" s="5"/>
      <c r="B118" s="18" t="s">
        <v>129</v>
      </c>
      <c r="C118" s="34" t="str">
        <f>IF(S118=TRUE,R118,"")</f>
        <v/>
      </c>
      <c r="D118" s="35"/>
      <c r="E118" s="35"/>
      <c r="F118" s="35"/>
      <c r="G118" s="35"/>
      <c r="H118" s="36"/>
      <c r="I118" s="27"/>
      <c r="K118" s="15"/>
      <c r="L118" s="15"/>
      <c r="M118" s="15"/>
      <c r="N118" s="15"/>
      <c r="O118" s="15"/>
      <c r="P118" s="15"/>
      <c r="Q118" s="21" t="str">
        <f t="shared" si="7"/>
        <v/>
      </c>
      <c r="R118" s="21" t="e">
        <f>AVERAGE(R97,R98,R99,R100,R102,R103,R107,R108,R109,R111,R113,R114,R115,R116)</f>
        <v>#VALUE!</v>
      </c>
      <c r="S118" t="b">
        <f>ISNUMBER(R118)</f>
        <v>0</v>
      </c>
    </row>
    <row r="119" spans="1:19" x14ac:dyDescent="0.3">
      <c r="A119" s="40" t="s">
        <v>103</v>
      </c>
      <c r="B119" s="41"/>
      <c r="C119" s="42"/>
      <c r="D119" s="42"/>
      <c r="E119" s="42"/>
      <c r="F119" s="42"/>
      <c r="G119" s="42"/>
      <c r="H119" s="42"/>
      <c r="I119" s="26"/>
      <c r="Q119" s="21" t="str">
        <f t="shared" si="5"/>
        <v/>
      </c>
      <c r="R119" s="21"/>
    </row>
    <row r="120" spans="1:19" s="11" customFormat="1" x14ac:dyDescent="0.3">
      <c r="A120" s="37" t="s">
        <v>104</v>
      </c>
      <c r="B120" s="38"/>
      <c r="C120" s="39"/>
      <c r="D120" s="39"/>
      <c r="E120" s="39"/>
      <c r="F120" s="39"/>
      <c r="G120" s="39"/>
      <c r="H120" s="39"/>
      <c r="I120" s="28"/>
      <c r="J120" s="10"/>
      <c r="K120" s="16"/>
      <c r="L120" s="16"/>
      <c r="M120" s="16"/>
      <c r="N120" s="16"/>
      <c r="O120" s="16"/>
      <c r="P120" s="16"/>
      <c r="Q120" s="21" t="str">
        <f t="shared" si="5"/>
        <v/>
      </c>
      <c r="R120" s="21"/>
    </row>
    <row r="121" spans="1:19" s="11" customFormat="1" x14ac:dyDescent="0.3">
      <c r="A121" s="37" t="s">
        <v>105</v>
      </c>
      <c r="B121" s="38"/>
      <c r="C121" s="39"/>
      <c r="D121" s="39"/>
      <c r="E121" s="39"/>
      <c r="F121" s="39"/>
      <c r="G121" s="39"/>
      <c r="H121" s="39"/>
      <c r="I121" s="28"/>
      <c r="J121" s="10"/>
      <c r="K121" s="16"/>
      <c r="L121" s="16"/>
      <c r="M121" s="16"/>
      <c r="N121" s="16"/>
      <c r="O121" s="16"/>
      <c r="P121" s="16"/>
      <c r="Q121" s="21" t="str">
        <f t="shared" si="5"/>
        <v/>
      </c>
      <c r="R121" s="21"/>
    </row>
    <row r="122" spans="1:19" s="11" customFormat="1" ht="37.5" x14ac:dyDescent="0.3">
      <c r="A122" s="9">
        <v>1</v>
      </c>
      <c r="B122" s="8" t="s">
        <v>106</v>
      </c>
      <c r="C122" s="9"/>
      <c r="D122" s="9"/>
      <c r="E122" s="9"/>
      <c r="F122" s="9"/>
      <c r="G122" s="9"/>
      <c r="H122" s="9"/>
      <c r="I122" s="28"/>
      <c r="J122" s="10"/>
      <c r="K122" s="17" t="b">
        <v>0</v>
      </c>
      <c r="L122" s="17" t="b">
        <v>0</v>
      </c>
      <c r="M122" s="17" t="b">
        <v>0</v>
      </c>
      <c r="N122" s="17" t="b">
        <v>0</v>
      </c>
      <c r="O122" s="17" t="b">
        <v>0</v>
      </c>
      <c r="P122" s="17" t="b">
        <v>0</v>
      </c>
      <c r="Q122" s="21" t="str">
        <f t="shared" si="5"/>
        <v/>
      </c>
      <c r="R122" s="21" t="e">
        <f t="shared" si="4"/>
        <v>#VALUE!</v>
      </c>
    </row>
    <row r="123" spans="1:19" s="11" customFormat="1" ht="93.75" x14ac:dyDescent="0.3">
      <c r="A123" s="9">
        <v>2</v>
      </c>
      <c r="B123" s="8" t="s">
        <v>107</v>
      </c>
      <c r="C123" s="9"/>
      <c r="D123" s="9"/>
      <c r="E123" s="9"/>
      <c r="F123" s="9"/>
      <c r="G123" s="9"/>
      <c r="H123" s="9"/>
      <c r="I123" s="28"/>
      <c r="J123" s="10"/>
      <c r="K123" s="17" t="b">
        <v>0</v>
      </c>
      <c r="L123" s="17" t="b">
        <v>0</v>
      </c>
      <c r="M123" s="17" t="b">
        <v>0</v>
      </c>
      <c r="N123" s="17" t="b">
        <v>0</v>
      </c>
      <c r="O123" s="17" t="b">
        <v>0</v>
      </c>
      <c r="P123" s="17" t="b">
        <v>0</v>
      </c>
      <c r="Q123" s="21" t="str">
        <f t="shared" si="5"/>
        <v/>
      </c>
      <c r="R123" s="21" t="e">
        <f t="shared" si="4"/>
        <v>#VALUE!</v>
      </c>
    </row>
    <row r="124" spans="1:19" s="11" customFormat="1" ht="75" x14ac:dyDescent="0.3">
      <c r="A124" s="9">
        <v>3</v>
      </c>
      <c r="B124" s="8" t="s">
        <v>108</v>
      </c>
      <c r="C124" s="9"/>
      <c r="D124" s="9"/>
      <c r="E124" s="9"/>
      <c r="F124" s="9"/>
      <c r="G124" s="9"/>
      <c r="H124" s="9"/>
      <c r="I124" s="28"/>
      <c r="J124" s="10"/>
      <c r="K124" s="17" t="b">
        <v>0</v>
      </c>
      <c r="L124" s="17" t="b">
        <v>0</v>
      </c>
      <c r="M124" s="17" t="b">
        <v>0</v>
      </c>
      <c r="N124" s="17" t="b">
        <v>0</v>
      </c>
      <c r="O124" s="17" t="b">
        <v>0</v>
      </c>
      <c r="P124" s="17" t="b">
        <v>0</v>
      </c>
      <c r="Q124" s="21" t="str">
        <f t="shared" si="5"/>
        <v/>
      </c>
      <c r="R124" s="21" t="e">
        <f t="shared" si="4"/>
        <v>#VALUE!</v>
      </c>
    </row>
    <row r="125" spans="1:19" s="11" customFormat="1" x14ac:dyDescent="0.3">
      <c r="A125" s="37" t="s">
        <v>109</v>
      </c>
      <c r="B125" s="38"/>
      <c r="C125" s="39"/>
      <c r="D125" s="39"/>
      <c r="E125" s="39"/>
      <c r="F125" s="39"/>
      <c r="G125" s="39"/>
      <c r="H125" s="39"/>
      <c r="I125" s="28"/>
      <c r="J125" s="10"/>
      <c r="K125" s="16"/>
      <c r="L125" s="16"/>
      <c r="M125" s="16"/>
      <c r="N125" s="16"/>
      <c r="O125" s="16"/>
      <c r="P125" s="16"/>
      <c r="Q125" s="21" t="str">
        <f t="shared" si="5"/>
        <v/>
      </c>
      <c r="R125" s="21"/>
    </row>
    <row r="126" spans="1:19" s="11" customFormat="1" ht="93.75" x14ac:dyDescent="0.3">
      <c r="A126" s="9">
        <v>4</v>
      </c>
      <c r="B126" s="8" t="s">
        <v>110</v>
      </c>
      <c r="C126" s="9"/>
      <c r="D126" s="9"/>
      <c r="E126" s="9"/>
      <c r="F126" s="9"/>
      <c r="G126" s="9"/>
      <c r="H126" s="9"/>
      <c r="I126" s="28"/>
      <c r="J126" s="10"/>
      <c r="K126" s="17" t="b">
        <v>0</v>
      </c>
      <c r="L126" s="17" t="b">
        <v>0</v>
      </c>
      <c r="M126" s="17" t="b">
        <v>0</v>
      </c>
      <c r="N126" s="17" t="b">
        <v>0</v>
      </c>
      <c r="O126" s="17" t="b">
        <v>0</v>
      </c>
      <c r="P126" s="17" t="b">
        <v>0</v>
      </c>
      <c r="Q126" s="21" t="str">
        <f t="shared" si="5"/>
        <v/>
      </c>
      <c r="R126" s="21" t="e">
        <f t="shared" si="4"/>
        <v>#VALUE!</v>
      </c>
    </row>
    <row r="127" spans="1:19" s="11" customFormat="1" ht="75" x14ac:dyDescent="0.3">
      <c r="A127" s="9">
        <v>5</v>
      </c>
      <c r="B127" s="8" t="s">
        <v>111</v>
      </c>
      <c r="C127" s="9"/>
      <c r="D127" s="9"/>
      <c r="E127" s="9"/>
      <c r="F127" s="9"/>
      <c r="G127" s="9"/>
      <c r="H127" s="9"/>
      <c r="I127" s="28"/>
      <c r="J127" s="10"/>
      <c r="K127" s="17" t="b">
        <v>0</v>
      </c>
      <c r="L127" s="17" t="b">
        <v>0</v>
      </c>
      <c r="M127" s="17" t="b">
        <v>0</v>
      </c>
      <c r="N127" s="17" t="b">
        <v>0</v>
      </c>
      <c r="O127" s="17" t="b">
        <v>0</v>
      </c>
      <c r="P127" s="17" t="b">
        <v>0</v>
      </c>
      <c r="Q127" s="21" t="str">
        <f t="shared" si="5"/>
        <v/>
      </c>
      <c r="R127" s="21" t="e">
        <f t="shared" si="4"/>
        <v>#VALUE!</v>
      </c>
    </row>
    <row r="128" spans="1:19" s="11" customFormat="1" ht="56.25" x14ac:dyDescent="0.3">
      <c r="A128" s="9">
        <v>6</v>
      </c>
      <c r="B128" s="8" t="s">
        <v>112</v>
      </c>
      <c r="C128" s="9"/>
      <c r="D128" s="9"/>
      <c r="E128" s="9"/>
      <c r="F128" s="9"/>
      <c r="G128" s="9"/>
      <c r="H128" s="9"/>
      <c r="I128" s="28"/>
      <c r="J128" s="10"/>
      <c r="K128" s="17" t="b">
        <v>0</v>
      </c>
      <c r="L128" s="17" t="b">
        <v>0</v>
      </c>
      <c r="M128" s="17" t="b">
        <v>0</v>
      </c>
      <c r="N128" s="17" t="b">
        <v>0</v>
      </c>
      <c r="O128" s="17" t="b">
        <v>0</v>
      </c>
      <c r="P128" s="17" t="b">
        <v>0</v>
      </c>
      <c r="Q128" s="21" t="str">
        <f t="shared" si="5"/>
        <v/>
      </c>
      <c r="R128" s="21" t="e">
        <f t="shared" si="4"/>
        <v>#VALUE!</v>
      </c>
    </row>
    <row r="129" spans="1:19" s="11" customFormat="1" x14ac:dyDescent="0.3">
      <c r="A129" s="37" t="s">
        <v>113</v>
      </c>
      <c r="B129" s="38"/>
      <c r="C129" s="39"/>
      <c r="D129" s="39"/>
      <c r="E129" s="39"/>
      <c r="F129" s="39"/>
      <c r="G129" s="39"/>
      <c r="H129" s="39"/>
      <c r="I129" s="28"/>
      <c r="J129" s="10"/>
      <c r="K129" s="16"/>
      <c r="L129" s="16"/>
      <c r="M129" s="16"/>
      <c r="N129" s="16"/>
      <c r="O129" s="16"/>
      <c r="P129" s="16"/>
      <c r="Q129" s="21" t="str">
        <f t="shared" si="5"/>
        <v/>
      </c>
      <c r="R129" s="21"/>
    </row>
    <row r="130" spans="1:19" s="11" customFormat="1" ht="93.75" x14ac:dyDescent="0.3">
      <c r="A130" s="9">
        <v>7</v>
      </c>
      <c r="B130" s="8" t="s">
        <v>114</v>
      </c>
      <c r="C130" s="9"/>
      <c r="D130" s="9"/>
      <c r="E130" s="9"/>
      <c r="F130" s="9"/>
      <c r="G130" s="9"/>
      <c r="H130" s="9"/>
      <c r="I130" s="28"/>
      <c r="J130" s="10"/>
      <c r="K130" s="17" t="b">
        <v>0</v>
      </c>
      <c r="L130" s="17" t="b">
        <v>0</v>
      </c>
      <c r="M130" s="17" t="b">
        <v>0</v>
      </c>
      <c r="N130" s="17" t="b">
        <v>0</v>
      </c>
      <c r="O130" s="17" t="b">
        <v>0</v>
      </c>
      <c r="P130" s="17" t="b">
        <v>0</v>
      </c>
      <c r="Q130" s="21" t="str">
        <f t="shared" si="5"/>
        <v/>
      </c>
      <c r="R130" s="21" t="e">
        <f t="shared" si="4"/>
        <v>#VALUE!</v>
      </c>
    </row>
    <row r="131" spans="1:19" s="11" customFormat="1" x14ac:dyDescent="0.3">
      <c r="A131" s="37" t="s">
        <v>115</v>
      </c>
      <c r="B131" s="38"/>
      <c r="C131" s="39"/>
      <c r="D131" s="39"/>
      <c r="E131" s="39"/>
      <c r="F131" s="39"/>
      <c r="G131" s="39"/>
      <c r="H131" s="39"/>
      <c r="I131" s="28"/>
      <c r="J131" s="10"/>
      <c r="K131" s="16"/>
      <c r="L131" s="16"/>
      <c r="M131" s="16"/>
      <c r="N131" s="16"/>
      <c r="O131" s="16"/>
      <c r="P131" s="16"/>
      <c r="Q131" s="21" t="str">
        <f t="shared" si="5"/>
        <v/>
      </c>
      <c r="R131" s="21"/>
    </row>
    <row r="132" spans="1:19" s="11" customFormat="1" ht="112.5" x14ac:dyDescent="0.3">
      <c r="A132" s="9">
        <v>8</v>
      </c>
      <c r="B132" s="8" t="s">
        <v>116</v>
      </c>
      <c r="C132" s="9"/>
      <c r="D132" s="9"/>
      <c r="E132" s="9"/>
      <c r="F132" s="9"/>
      <c r="G132" s="9"/>
      <c r="H132" s="9"/>
      <c r="I132" s="28"/>
      <c r="J132" s="10"/>
      <c r="K132" s="17" t="b">
        <v>0</v>
      </c>
      <c r="L132" s="17" t="b">
        <v>0</v>
      </c>
      <c r="M132" s="17" t="b">
        <v>0</v>
      </c>
      <c r="N132" s="17" t="b">
        <v>0</v>
      </c>
      <c r="O132" s="17" t="b">
        <v>0</v>
      </c>
      <c r="P132" s="17" t="b">
        <v>0</v>
      </c>
      <c r="Q132" s="21" t="str">
        <f t="shared" si="5"/>
        <v/>
      </c>
      <c r="R132" s="21" t="e">
        <f t="shared" si="4"/>
        <v>#VALUE!</v>
      </c>
    </row>
    <row r="133" spans="1:19" x14ac:dyDescent="0.3">
      <c r="A133" s="5"/>
      <c r="B133" s="18" t="s">
        <v>124</v>
      </c>
      <c r="C133" s="34" t="str">
        <f>IF(S133=TRUE,R133,"")</f>
        <v/>
      </c>
      <c r="D133" s="35"/>
      <c r="E133" s="35"/>
      <c r="F133" s="35"/>
      <c r="G133" s="35"/>
      <c r="H133" s="36"/>
      <c r="I133" s="27"/>
      <c r="K133" s="15"/>
      <c r="L133" s="15"/>
      <c r="M133" s="15"/>
      <c r="N133" s="15"/>
      <c r="O133" s="15"/>
      <c r="P133" s="15"/>
      <c r="Q133" s="21" t="str">
        <f t="shared" si="5"/>
        <v/>
      </c>
      <c r="R133" s="21" t="e">
        <f>AVERAGE(R122,R123,R124,R126,R127,R128,R130,R132)</f>
        <v>#VALUE!</v>
      </c>
      <c r="S133" t="b">
        <f>ISNUMBER(R133)</f>
        <v>0</v>
      </c>
    </row>
    <row r="134" spans="1:19" x14ac:dyDescent="0.3">
      <c r="A134" s="40" t="s">
        <v>117</v>
      </c>
      <c r="B134" s="41"/>
      <c r="C134" s="42"/>
      <c r="D134" s="42"/>
      <c r="E134" s="42"/>
      <c r="F134" s="42"/>
      <c r="G134" s="42"/>
      <c r="H134" s="42"/>
      <c r="I134" s="26"/>
      <c r="Q134" s="21" t="str">
        <f t="shared" si="5"/>
        <v/>
      </c>
      <c r="R134" s="21"/>
    </row>
    <row r="135" spans="1:19" x14ac:dyDescent="0.3">
      <c r="A135" s="40" t="s">
        <v>118</v>
      </c>
      <c r="B135" s="41"/>
      <c r="C135" s="42"/>
      <c r="D135" s="42"/>
      <c r="E135" s="42"/>
      <c r="F135" s="42"/>
      <c r="G135" s="42"/>
      <c r="H135" s="42"/>
      <c r="I135" s="26"/>
      <c r="Q135" s="21" t="str">
        <f t="shared" si="5"/>
        <v/>
      </c>
      <c r="R135" s="21"/>
    </row>
    <row r="136" spans="1:19" ht="168.75" x14ac:dyDescent="0.3">
      <c r="A136" s="5">
        <v>9</v>
      </c>
      <c r="B136" s="6" t="s">
        <v>119</v>
      </c>
      <c r="C136" s="5"/>
      <c r="D136" s="5"/>
      <c r="E136" s="5"/>
      <c r="F136" s="5"/>
      <c r="G136" s="5"/>
      <c r="H136" s="5"/>
      <c r="I136" s="26"/>
      <c r="K136" s="15" t="b">
        <v>0</v>
      </c>
      <c r="L136" s="15" t="b">
        <v>0</v>
      </c>
      <c r="M136" s="15" t="b">
        <v>0</v>
      </c>
      <c r="N136" s="15" t="b">
        <v>0</v>
      </c>
      <c r="O136" s="15" t="b">
        <v>0</v>
      </c>
      <c r="P136" s="15" t="b">
        <v>0</v>
      </c>
      <c r="Q136" s="21" t="str">
        <f t="shared" si="5"/>
        <v/>
      </c>
      <c r="R136" s="21" t="e">
        <f t="shared" si="4"/>
        <v>#VALUE!</v>
      </c>
    </row>
    <row r="137" spans="1:19" x14ac:dyDescent="0.3">
      <c r="A137" s="40" t="s">
        <v>120</v>
      </c>
      <c r="B137" s="41"/>
      <c r="C137" s="42"/>
      <c r="D137" s="42"/>
      <c r="E137" s="42"/>
      <c r="F137" s="42"/>
      <c r="G137" s="42"/>
      <c r="H137" s="42"/>
      <c r="I137" s="26"/>
      <c r="Q137" s="21" t="str">
        <f t="shared" si="5"/>
        <v/>
      </c>
      <c r="R137" s="21"/>
    </row>
    <row r="138" spans="1:19" ht="206.25" x14ac:dyDescent="0.3">
      <c r="A138" s="5">
        <v>10</v>
      </c>
      <c r="B138" s="6" t="s">
        <v>121</v>
      </c>
      <c r="C138" s="5"/>
      <c r="D138" s="5"/>
      <c r="E138" s="5"/>
      <c r="F138" s="5"/>
      <c r="G138" s="5"/>
      <c r="H138" s="5"/>
      <c r="I138" s="26"/>
      <c r="K138" s="15" t="b">
        <v>0</v>
      </c>
      <c r="L138" s="15" t="b">
        <v>0</v>
      </c>
      <c r="M138" s="15" t="b">
        <v>0</v>
      </c>
      <c r="N138" s="15" t="b">
        <v>0</v>
      </c>
      <c r="O138" s="15" t="b">
        <v>0</v>
      </c>
      <c r="P138" s="15" t="b">
        <v>0</v>
      </c>
      <c r="Q138" s="21" t="str">
        <f t="shared" si="5"/>
        <v/>
      </c>
      <c r="R138" s="21" t="e">
        <f t="shared" ref="R138:R140" si="8">VALUE(Q138)</f>
        <v>#VALUE!</v>
      </c>
    </row>
    <row r="139" spans="1:19" ht="75" x14ac:dyDescent="0.3">
      <c r="A139" s="5">
        <v>11</v>
      </c>
      <c r="B139" s="6" t="s">
        <v>122</v>
      </c>
      <c r="C139" s="5"/>
      <c r="D139" s="5"/>
      <c r="E139" s="5"/>
      <c r="F139" s="5"/>
      <c r="G139" s="5"/>
      <c r="H139" s="5"/>
      <c r="I139" s="26"/>
      <c r="K139" s="15" t="b">
        <v>0</v>
      </c>
      <c r="L139" s="15" t="b">
        <v>0</v>
      </c>
      <c r="M139" s="15" t="b">
        <v>0</v>
      </c>
      <c r="N139" s="15" t="b">
        <v>0</v>
      </c>
      <c r="O139" s="15" t="b">
        <v>0</v>
      </c>
      <c r="P139" s="15" t="b">
        <v>0</v>
      </c>
      <c r="Q139" s="21" t="str">
        <f t="shared" si="5"/>
        <v/>
      </c>
      <c r="R139" s="21" t="e">
        <f t="shared" si="8"/>
        <v>#VALUE!</v>
      </c>
    </row>
    <row r="140" spans="1:19" ht="56.25" x14ac:dyDescent="0.3">
      <c r="A140" s="5">
        <v>12</v>
      </c>
      <c r="B140" s="6" t="s">
        <v>123</v>
      </c>
      <c r="C140" s="5"/>
      <c r="D140" s="5"/>
      <c r="E140" s="5"/>
      <c r="F140" s="5"/>
      <c r="G140" s="5"/>
      <c r="H140" s="5"/>
      <c r="I140" s="26"/>
      <c r="K140" s="15" t="b">
        <v>0</v>
      </c>
      <c r="L140" s="15" t="b">
        <v>0</v>
      </c>
      <c r="M140" s="15" t="b">
        <v>0</v>
      </c>
      <c r="N140" s="15" t="b">
        <v>0</v>
      </c>
      <c r="O140" s="15" t="b">
        <v>0</v>
      </c>
      <c r="P140" s="15" t="b">
        <v>0</v>
      </c>
      <c r="Q140" s="21" t="str">
        <f t="shared" si="5"/>
        <v/>
      </c>
      <c r="R140" s="21" t="e">
        <f t="shared" si="8"/>
        <v>#VALUE!</v>
      </c>
    </row>
    <row r="141" spans="1:19" x14ac:dyDescent="0.3">
      <c r="A141" s="5"/>
      <c r="B141" s="18" t="s">
        <v>124</v>
      </c>
      <c r="C141" s="34" t="str">
        <f>IF(S141=TRUE,R141,"")</f>
        <v/>
      </c>
      <c r="D141" s="35"/>
      <c r="E141" s="35"/>
      <c r="F141" s="35"/>
      <c r="G141" s="35"/>
      <c r="H141" s="36"/>
      <c r="I141" s="27"/>
      <c r="K141" s="15"/>
      <c r="L141" s="15"/>
      <c r="M141" s="15"/>
      <c r="N141" s="15"/>
      <c r="O141" s="15"/>
      <c r="P141" s="15"/>
      <c r="Q141" s="21" t="str">
        <f t="shared" ref="Q141:Q142" si="9">IF(K141=TRUE,"0",IF(L141=TRUE,"1",IF(M141=TRUE,"2",IF(N141=TRUE,"3",IF(O141=TRUE,"4",IF(P141=TRUE,"5",""))))))</f>
        <v/>
      </c>
      <c r="R141" s="22" t="e">
        <f>AVERAGE(R136,R138,R139,R140)</f>
        <v>#VALUE!</v>
      </c>
      <c r="S141" t="b">
        <f>ISNUMBER(R141)</f>
        <v>0</v>
      </c>
    </row>
    <row r="142" spans="1:19" x14ac:dyDescent="0.3">
      <c r="A142" s="5"/>
      <c r="B142" s="18" t="s">
        <v>130</v>
      </c>
      <c r="C142" s="34" t="str">
        <f>IF(S142=TRUE,R142,"")</f>
        <v/>
      </c>
      <c r="D142" s="35"/>
      <c r="E142" s="35"/>
      <c r="F142" s="35"/>
      <c r="G142" s="35"/>
      <c r="H142" s="36"/>
      <c r="I142" s="27"/>
      <c r="K142" s="15"/>
      <c r="L142" s="15"/>
      <c r="M142" s="15"/>
      <c r="N142" s="15"/>
      <c r="O142" s="15"/>
      <c r="P142" s="15"/>
      <c r="Q142" s="21" t="str">
        <f t="shared" si="9"/>
        <v/>
      </c>
      <c r="R142" s="22" t="e">
        <f>AVERAGE(R122,R123,R124,R126,R127,R128,R130,R132,R136,R138,R139,R140)</f>
        <v>#VALUE!</v>
      </c>
      <c r="S142" t="b">
        <f>ISNUMBER(R142)</f>
        <v>0</v>
      </c>
    </row>
    <row r="143" spans="1:19" x14ac:dyDescent="0.3">
      <c r="K143" s="14">
        <f>COUNTIF(K8:K140,TRUE)</f>
        <v>0</v>
      </c>
      <c r="L143" s="14">
        <f t="shared" ref="L143:P143" si="10">COUNTIF(L8:L140,TRUE)</f>
        <v>0</v>
      </c>
      <c r="M143" s="14">
        <f t="shared" si="10"/>
        <v>0</v>
      </c>
      <c r="N143" s="14">
        <f t="shared" si="10"/>
        <v>0</v>
      </c>
      <c r="O143" s="14">
        <f t="shared" si="10"/>
        <v>0</v>
      </c>
      <c r="P143" s="14">
        <f t="shared" si="10"/>
        <v>0</v>
      </c>
    </row>
  </sheetData>
  <protectedRanges>
    <protectedRange sqref="C8:H9" name="ช่วง1"/>
    <protectedRange sqref="C11:H11" name="ช่วง2"/>
    <protectedRange sqref="C13:H14" name="ช่วง3"/>
    <protectedRange sqref="S1:S1048576" name="ช่วง4"/>
    <protectedRange sqref="C18:H19" name="ช่วง5"/>
    <protectedRange sqref="C21:H22" name="ช่วง6"/>
    <protectedRange sqref="C24:H25" name="ช่วง7"/>
    <protectedRange sqref="C31:H34" name="ช่วง8"/>
    <protectedRange sqref="C36:H37" name="ช่วง9"/>
    <protectedRange sqref="C41:I46" name="ช่วง10"/>
    <protectedRange sqref="C48:H48" name="ช่วง11"/>
    <protectedRange sqref="C54:H55" name="ช่วง12"/>
    <protectedRange sqref="C57:H58" name="ช่วง13"/>
    <protectedRange sqref="C62:H64" name="ช่วง14"/>
    <protectedRange sqref="C66:H67" name="ช่วง15"/>
    <protectedRange sqref="C69:H69" name="ช่วง16"/>
    <protectedRange sqref="C75:H77" name="ช่วง17"/>
    <protectedRange sqref="C79:H79" name="ช่วง18"/>
    <protectedRange sqref="C81:H82" name="ช่วง19"/>
    <protectedRange sqref="C86:H87" name="ช่วง20"/>
    <protectedRange sqref="C89:H91" name="ช่วง21"/>
    <protectedRange sqref="C97:G100" name="ช่วง22"/>
    <protectedRange sqref="C102:H103" name="ช่วง23"/>
    <protectedRange sqref="C107:H109" name="ช่วง24"/>
    <protectedRange sqref="C111:H111" name="ช่วง25"/>
    <protectedRange sqref="C113:H116" name="ช่วง26"/>
    <protectedRange sqref="C122:H124" name="ช่วง27"/>
    <protectedRange sqref="C126:H128" name="ช่วง28"/>
    <protectedRange sqref="C130:H130" name="ช่วง29"/>
    <protectedRange sqref="C132:H132" name="ช่วง30"/>
    <protectedRange sqref="C136:H136" name="ช่วง31"/>
    <protectedRange sqref="C138:H140" name="ช่วง32"/>
  </protectedRanges>
  <mergeCells count="72">
    <mergeCell ref="C141:H141"/>
    <mergeCell ref="C142:H142"/>
    <mergeCell ref="C133:H133"/>
    <mergeCell ref="C92:H92"/>
    <mergeCell ref="C93:H93"/>
    <mergeCell ref="C104:H104"/>
    <mergeCell ref="C117:H117"/>
    <mergeCell ref="C118:H118"/>
    <mergeCell ref="A135:H135"/>
    <mergeCell ref="A137:H137"/>
    <mergeCell ref="A119:H119"/>
    <mergeCell ref="A120:H120"/>
    <mergeCell ref="A121:H121"/>
    <mergeCell ref="A125:H125"/>
    <mergeCell ref="A129:H129"/>
    <mergeCell ref="C59:H59"/>
    <mergeCell ref="A1:H1"/>
    <mergeCell ref="C3:H3"/>
    <mergeCell ref="B3:B4"/>
    <mergeCell ref="A3:A4"/>
    <mergeCell ref="A2:H2"/>
    <mergeCell ref="A5:H5"/>
    <mergeCell ref="A6:H6"/>
    <mergeCell ref="A7:H7"/>
    <mergeCell ref="A10:H10"/>
    <mergeCell ref="A12:H12"/>
    <mergeCell ref="A16:H16"/>
    <mergeCell ref="A17:H17"/>
    <mergeCell ref="A20:H20"/>
    <mergeCell ref="A23:H23"/>
    <mergeCell ref="A28:H28"/>
    <mergeCell ref="A29:H29"/>
    <mergeCell ref="A30:H30"/>
    <mergeCell ref="A35:H35"/>
    <mergeCell ref="A39:H39"/>
    <mergeCell ref="A40:H40"/>
    <mergeCell ref="C38:H38"/>
    <mergeCell ref="A47:H47"/>
    <mergeCell ref="A51:H51"/>
    <mergeCell ref="A52:H52"/>
    <mergeCell ref="A53:H53"/>
    <mergeCell ref="A56:H56"/>
    <mergeCell ref="C49:H49"/>
    <mergeCell ref="C50:H50"/>
    <mergeCell ref="A74:H74"/>
    <mergeCell ref="A78:H78"/>
    <mergeCell ref="A80:H80"/>
    <mergeCell ref="A84:H84"/>
    <mergeCell ref="A60:H60"/>
    <mergeCell ref="A61:H61"/>
    <mergeCell ref="A65:H65"/>
    <mergeCell ref="A68:H68"/>
    <mergeCell ref="A72:H72"/>
    <mergeCell ref="C70:H70"/>
    <mergeCell ref="C71:H71"/>
    <mergeCell ref="C83:H83"/>
    <mergeCell ref="C15:H15"/>
    <mergeCell ref="C26:H26"/>
    <mergeCell ref="C27:H27"/>
    <mergeCell ref="A131:H131"/>
    <mergeCell ref="A134:H134"/>
    <mergeCell ref="A101:H101"/>
    <mergeCell ref="A105:H105"/>
    <mergeCell ref="A106:H106"/>
    <mergeCell ref="A110:H110"/>
    <mergeCell ref="A112:H112"/>
    <mergeCell ref="A85:H85"/>
    <mergeCell ref="A88:H88"/>
    <mergeCell ref="A94:H94"/>
    <mergeCell ref="A95:H95"/>
    <mergeCell ref="A96:H96"/>
    <mergeCell ref="A73:H73"/>
  </mergeCells>
  <printOptions gridLines="1"/>
  <pageMargins left="0.70866141732282995" right="0.70866141732282995" top="0.74803149606299002" bottom="0.74803149606299002" header="0.31496062992126" footer="0.31496062992126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504825</xdr:rowOff>
                  </from>
                  <to>
                    <xdr:col>2</xdr:col>
                    <xdr:colOff>276225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504825</xdr:rowOff>
                  </from>
                  <to>
                    <xdr:col>3</xdr:col>
                    <xdr:colOff>314325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504825</xdr:rowOff>
                  </from>
                  <to>
                    <xdr:col>4</xdr:col>
                    <xdr:colOff>314325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7</xdr:row>
                    <xdr:rowOff>504825</xdr:rowOff>
                  </from>
                  <to>
                    <xdr:col>5</xdr:col>
                    <xdr:colOff>295275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6</xdr:col>
                    <xdr:colOff>123825</xdr:colOff>
                    <xdr:row>7</xdr:row>
                    <xdr:rowOff>504825</xdr:rowOff>
                  </from>
                  <to>
                    <xdr:col>6</xdr:col>
                    <xdr:colOff>295275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504825</xdr:rowOff>
                  </from>
                  <to>
                    <xdr:col>7</xdr:col>
                    <xdr:colOff>285750</xdr:colOff>
                    <xdr:row>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8</xdr:row>
                    <xdr:rowOff>381000</xdr:rowOff>
                  </from>
                  <to>
                    <xdr:col>2</xdr:col>
                    <xdr:colOff>276225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381000</xdr:rowOff>
                  </from>
                  <to>
                    <xdr:col>3</xdr:col>
                    <xdr:colOff>314325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133350</xdr:colOff>
                    <xdr:row>8</xdr:row>
                    <xdr:rowOff>381000</xdr:rowOff>
                  </from>
                  <to>
                    <xdr:col>4</xdr:col>
                    <xdr:colOff>314325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381000</xdr:rowOff>
                  </from>
                  <to>
                    <xdr:col>5</xdr:col>
                    <xdr:colOff>285750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114300</xdr:colOff>
                    <xdr:row>8</xdr:row>
                    <xdr:rowOff>381000</xdr:rowOff>
                  </from>
                  <to>
                    <xdr:col>6</xdr:col>
                    <xdr:colOff>295275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104775</xdr:colOff>
                    <xdr:row>8</xdr:row>
                    <xdr:rowOff>381000</xdr:rowOff>
                  </from>
                  <to>
                    <xdr:col>7</xdr:col>
                    <xdr:colOff>285750</xdr:colOff>
                    <xdr:row>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104775</xdr:colOff>
                    <xdr:row>10</xdr:row>
                    <xdr:rowOff>742950</xdr:rowOff>
                  </from>
                  <to>
                    <xdr:col>2</xdr:col>
                    <xdr:colOff>285750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142875</xdr:colOff>
                    <xdr:row>10</xdr:row>
                    <xdr:rowOff>742950</xdr:rowOff>
                  </from>
                  <to>
                    <xdr:col>3</xdr:col>
                    <xdr:colOff>323850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742950</xdr:rowOff>
                  </from>
                  <to>
                    <xdr:col>4</xdr:col>
                    <xdr:colOff>323850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114300</xdr:colOff>
                    <xdr:row>10</xdr:row>
                    <xdr:rowOff>742950</xdr:rowOff>
                  </from>
                  <to>
                    <xdr:col>5</xdr:col>
                    <xdr:colOff>295275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123825</xdr:colOff>
                    <xdr:row>10</xdr:row>
                    <xdr:rowOff>742950</xdr:rowOff>
                  </from>
                  <to>
                    <xdr:col>6</xdr:col>
                    <xdr:colOff>295275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742950</xdr:rowOff>
                  </from>
                  <to>
                    <xdr:col>7</xdr:col>
                    <xdr:colOff>295275</xdr:colOff>
                    <xdr:row>10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1143000</xdr:rowOff>
                  </from>
                  <to>
                    <xdr:col>2</xdr:col>
                    <xdr:colOff>295275</xdr:colOff>
                    <xdr:row>12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1143000</xdr:rowOff>
                  </from>
                  <to>
                    <xdr:col>3</xdr:col>
                    <xdr:colOff>342900</xdr:colOff>
                    <xdr:row>12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152400</xdr:colOff>
                    <xdr:row>12</xdr:row>
                    <xdr:rowOff>1152525</xdr:rowOff>
                  </from>
                  <to>
                    <xdr:col>4</xdr:col>
                    <xdr:colOff>342900</xdr:colOff>
                    <xdr:row>12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123825</xdr:colOff>
                    <xdr:row>12</xdr:row>
                    <xdr:rowOff>1143000</xdr:rowOff>
                  </from>
                  <to>
                    <xdr:col>5</xdr:col>
                    <xdr:colOff>295275</xdr:colOff>
                    <xdr:row>12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1152525</xdr:rowOff>
                  </from>
                  <to>
                    <xdr:col>6</xdr:col>
                    <xdr:colOff>314325</xdr:colOff>
                    <xdr:row>12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123825</xdr:colOff>
                    <xdr:row>12</xdr:row>
                    <xdr:rowOff>1152525</xdr:rowOff>
                  </from>
                  <to>
                    <xdr:col>7</xdr:col>
                    <xdr:colOff>295275</xdr:colOff>
                    <xdr:row>12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723900</xdr:rowOff>
                  </from>
                  <to>
                    <xdr:col>2</xdr:col>
                    <xdr:colOff>257175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13</xdr:row>
                    <xdr:rowOff>723900</xdr:rowOff>
                  </from>
                  <to>
                    <xdr:col>3</xdr:col>
                    <xdr:colOff>295275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723900</xdr:rowOff>
                  </from>
                  <to>
                    <xdr:col>4</xdr:col>
                    <xdr:colOff>295275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723900</xdr:rowOff>
                  </from>
                  <to>
                    <xdr:col>5</xdr:col>
                    <xdr:colOff>276225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723900</xdr:rowOff>
                  </from>
                  <to>
                    <xdr:col>6</xdr:col>
                    <xdr:colOff>276225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723900</xdr:rowOff>
                  </from>
                  <to>
                    <xdr:col>7</xdr:col>
                    <xdr:colOff>276225</xdr:colOff>
                    <xdr:row>13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85725</xdr:colOff>
                    <xdr:row>17</xdr:row>
                    <xdr:rowOff>723900</xdr:rowOff>
                  </from>
                  <to>
                    <xdr:col>2</xdr:col>
                    <xdr:colOff>276225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723900</xdr:rowOff>
                  </from>
                  <to>
                    <xdr:col>3</xdr:col>
                    <xdr:colOff>295275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123825</xdr:colOff>
                    <xdr:row>17</xdr:row>
                    <xdr:rowOff>723900</xdr:rowOff>
                  </from>
                  <to>
                    <xdr:col>4</xdr:col>
                    <xdr:colOff>295275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723900</xdr:rowOff>
                  </from>
                  <to>
                    <xdr:col>5</xdr:col>
                    <xdr:colOff>276225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723900</xdr:rowOff>
                  </from>
                  <to>
                    <xdr:col>6</xdr:col>
                    <xdr:colOff>285750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723900</xdr:rowOff>
                  </from>
                  <to>
                    <xdr:col>7</xdr:col>
                    <xdr:colOff>276225</xdr:colOff>
                    <xdr:row>17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342900</xdr:rowOff>
                  </from>
                  <to>
                    <xdr:col>2</xdr:col>
                    <xdr:colOff>276225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342900</xdr:rowOff>
                  </from>
                  <to>
                    <xdr:col>3</xdr:col>
                    <xdr:colOff>314325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352425</xdr:rowOff>
                  </from>
                  <to>
                    <xdr:col>4</xdr:col>
                    <xdr:colOff>314325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104775</xdr:colOff>
                    <xdr:row>18</xdr:row>
                    <xdr:rowOff>342900</xdr:rowOff>
                  </from>
                  <to>
                    <xdr:col>5</xdr:col>
                    <xdr:colOff>285750</xdr:colOff>
                    <xdr:row>18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352425</xdr:rowOff>
                  </from>
                  <to>
                    <xdr:col>6</xdr:col>
                    <xdr:colOff>295275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7</xdr:col>
                    <xdr:colOff>104775</xdr:colOff>
                    <xdr:row>18</xdr:row>
                    <xdr:rowOff>352425</xdr:rowOff>
                  </from>
                  <to>
                    <xdr:col>7</xdr:col>
                    <xdr:colOff>285750</xdr:colOff>
                    <xdr:row>18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971550</xdr:rowOff>
                  </from>
                  <to>
                    <xdr:col>2</xdr:col>
                    <xdr:colOff>276225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971550</xdr:rowOff>
                  </from>
                  <to>
                    <xdr:col>3</xdr:col>
                    <xdr:colOff>314325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971550</xdr:rowOff>
                  </from>
                  <to>
                    <xdr:col>4</xdr:col>
                    <xdr:colOff>314325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971550</xdr:rowOff>
                  </from>
                  <to>
                    <xdr:col>5</xdr:col>
                    <xdr:colOff>285750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971550</xdr:rowOff>
                  </from>
                  <to>
                    <xdr:col>6</xdr:col>
                    <xdr:colOff>295275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104775</xdr:colOff>
                    <xdr:row>20</xdr:row>
                    <xdr:rowOff>971550</xdr:rowOff>
                  </from>
                  <to>
                    <xdr:col>7</xdr:col>
                    <xdr:colOff>285750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590550</xdr:rowOff>
                  </from>
                  <to>
                    <xdr:col>2</xdr:col>
                    <xdr:colOff>276225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590550</xdr:rowOff>
                  </from>
                  <to>
                    <xdr:col>3</xdr:col>
                    <xdr:colOff>314325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590550</xdr:rowOff>
                  </from>
                  <to>
                    <xdr:col>4</xdr:col>
                    <xdr:colOff>314325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5</xdr:col>
                    <xdr:colOff>104775</xdr:colOff>
                    <xdr:row>21</xdr:row>
                    <xdr:rowOff>590550</xdr:rowOff>
                  </from>
                  <to>
                    <xdr:col>5</xdr:col>
                    <xdr:colOff>285750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590550</xdr:rowOff>
                  </from>
                  <to>
                    <xdr:col>6</xdr:col>
                    <xdr:colOff>295275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7</xdr:col>
                    <xdr:colOff>104775</xdr:colOff>
                    <xdr:row>21</xdr:row>
                    <xdr:rowOff>590550</xdr:rowOff>
                  </from>
                  <to>
                    <xdr:col>7</xdr:col>
                    <xdr:colOff>285750</xdr:colOff>
                    <xdr:row>21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295275</xdr:rowOff>
                  </from>
                  <to>
                    <xdr:col>2</xdr:col>
                    <xdr:colOff>285750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</xdr:col>
                    <xdr:colOff>142875</xdr:colOff>
                    <xdr:row>23</xdr:row>
                    <xdr:rowOff>295275</xdr:rowOff>
                  </from>
                  <to>
                    <xdr:col>3</xdr:col>
                    <xdr:colOff>323850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4</xdr:col>
                    <xdr:colOff>142875</xdr:colOff>
                    <xdr:row>23</xdr:row>
                    <xdr:rowOff>295275</xdr:rowOff>
                  </from>
                  <to>
                    <xdr:col>4</xdr:col>
                    <xdr:colOff>323850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5</xdr:col>
                    <xdr:colOff>114300</xdr:colOff>
                    <xdr:row>23</xdr:row>
                    <xdr:rowOff>295275</xdr:rowOff>
                  </from>
                  <to>
                    <xdr:col>5</xdr:col>
                    <xdr:colOff>295275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6</xdr:col>
                    <xdr:colOff>123825</xdr:colOff>
                    <xdr:row>23</xdr:row>
                    <xdr:rowOff>295275</xdr:rowOff>
                  </from>
                  <to>
                    <xdr:col>6</xdr:col>
                    <xdr:colOff>295275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7</xdr:col>
                    <xdr:colOff>114300</xdr:colOff>
                    <xdr:row>23</xdr:row>
                    <xdr:rowOff>295275</xdr:rowOff>
                  </from>
                  <to>
                    <xdr:col>7</xdr:col>
                    <xdr:colOff>295275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628650</xdr:rowOff>
                  </from>
                  <to>
                    <xdr:col>2</xdr:col>
                    <xdr:colOff>285750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</xdr:col>
                    <xdr:colOff>114300</xdr:colOff>
                    <xdr:row>24</xdr:row>
                    <xdr:rowOff>628650</xdr:rowOff>
                  </from>
                  <to>
                    <xdr:col>3</xdr:col>
                    <xdr:colOff>295275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628650</xdr:rowOff>
                  </from>
                  <to>
                    <xdr:col>4</xdr:col>
                    <xdr:colOff>295275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628650</xdr:rowOff>
                  </from>
                  <to>
                    <xdr:col>5</xdr:col>
                    <xdr:colOff>276225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628650</xdr:rowOff>
                  </from>
                  <to>
                    <xdr:col>6</xdr:col>
                    <xdr:colOff>276225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628650</xdr:rowOff>
                  </from>
                  <to>
                    <xdr:col>7</xdr:col>
                    <xdr:colOff>276225</xdr:colOff>
                    <xdr:row>24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723900</xdr:rowOff>
                  </from>
                  <to>
                    <xdr:col>2</xdr:col>
                    <xdr:colOff>276225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3</xdr:col>
                    <xdr:colOff>133350</xdr:colOff>
                    <xdr:row>30</xdr:row>
                    <xdr:rowOff>723900</xdr:rowOff>
                  </from>
                  <to>
                    <xdr:col>3</xdr:col>
                    <xdr:colOff>314325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723900</xdr:rowOff>
                  </from>
                  <to>
                    <xdr:col>4</xdr:col>
                    <xdr:colOff>314325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723900</xdr:rowOff>
                  </from>
                  <to>
                    <xdr:col>5</xdr:col>
                    <xdr:colOff>285750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6</xdr:col>
                    <xdr:colOff>114300</xdr:colOff>
                    <xdr:row>30</xdr:row>
                    <xdr:rowOff>723900</xdr:rowOff>
                  </from>
                  <to>
                    <xdr:col>6</xdr:col>
                    <xdr:colOff>295275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7</xdr:col>
                    <xdr:colOff>104775</xdr:colOff>
                    <xdr:row>30</xdr:row>
                    <xdr:rowOff>723900</xdr:rowOff>
                  </from>
                  <to>
                    <xdr:col>7</xdr:col>
                    <xdr:colOff>285750</xdr:colOff>
                    <xdr:row>30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</xdr:col>
                    <xdr:colOff>85725</xdr:colOff>
                    <xdr:row>31</xdr:row>
                    <xdr:rowOff>371475</xdr:rowOff>
                  </from>
                  <to>
                    <xdr:col>2</xdr:col>
                    <xdr:colOff>276225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371475</xdr:rowOff>
                  </from>
                  <to>
                    <xdr:col>3</xdr:col>
                    <xdr:colOff>295275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371475</xdr:rowOff>
                  </from>
                  <to>
                    <xdr:col>4</xdr:col>
                    <xdr:colOff>295275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371475</xdr:rowOff>
                  </from>
                  <to>
                    <xdr:col>5</xdr:col>
                    <xdr:colOff>276225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371475</xdr:rowOff>
                  </from>
                  <to>
                    <xdr:col>6</xdr:col>
                    <xdr:colOff>285750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371475</xdr:rowOff>
                  </from>
                  <to>
                    <xdr:col>7</xdr:col>
                    <xdr:colOff>276225</xdr:colOff>
                    <xdr:row>31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704850</xdr:rowOff>
                  </from>
                  <to>
                    <xdr:col>2</xdr:col>
                    <xdr:colOff>276225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704850</xdr:rowOff>
                  </from>
                  <to>
                    <xdr:col>3</xdr:col>
                    <xdr:colOff>314325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4</xdr:col>
                    <xdr:colOff>133350</xdr:colOff>
                    <xdr:row>32</xdr:row>
                    <xdr:rowOff>704850</xdr:rowOff>
                  </from>
                  <to>
                    <xdr:col>4</xdr:col>
                    <xdr:colOff>314325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5</xdr:col>
                    <xdr:colOff>104775</xdr:colOff>
                    <xdr:row>32</xdr:row>
                    <xdr:rowOff>704850</xdr:rowOff>
                  </from>
                  <to>
                    <xdr:col>5</xdr:col>
                    <xdr:colOff>285750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114300</xdr:colOff>
                    <xdr:row>32</xdr:row>
                    <xdr:rowOff>704850</xdr:rowOff>
                  </from>
                  <to>
                    <xdr:col>6</xdr:col>
                    <xdr:colOff>295275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704850</xdr:rowOff>
                  </from>
                  <to>
                    <xdr:col>7</xdr:col>
                    <xdr:colOff>285750</xdr:colOff>
                    <xdr:row>32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495300</xdr:rowOff>
                  </from>
                  <to>
                    <xdr:col>2</xdr:col>
                    <xdr:colOff>285750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3</xdr:col>
                    <xdr:colOff>142875</xdr:colOff>
                    <xdr:row>33</xdr:row>
                    <xdr:rowOff>495300</xdr:rowOff>
                  </from>
                  <to>
                    <xdr:col>3</xdr:col>
                    <xdr:colOff>323850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4</xdr:col>
                    <xdr:colOff>142875</xdr:colOff>
                    <xdr:row>33</xdr:row>
                    <xdr:rowOff>495300</xdr:rowOff>
                  </from>
                  <to>
                    <xdr:col>4</xdr:col>
                    <xdr:colOff>323850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5</xdr:col>
                    <xdr:colOff>114300</xdr:colOff>
                    <xdr:row>33</xdr:row>
                    <xdr:rowOff>495300</xdr:rowOff>
                  </from>
                  <to>
                    <xdr:col>5</xdr:col>
                    <xdr:colOff>295275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495300</xdr:rowOff>
                  </from>
                  <to>
                    <xdr:col>6</xdr:col>
                    <xdr:colOff>295275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495300</xdr:rowOff>
                  </from>
                  <to>
                    <xdr:col>7</xdr:col>
                    <xdr:colOff>295275</xdr:colOff>
                    <xdr:row>33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2</xdr:col>
                    <xdr:colOff>104775</xdr:colOff>
                    <xdr:row>35</xdr:row>
                    <xdr:rowOff>485775</xdr:rowOff>
                  </from>
                  <to>
                    <xdr:col>2</xdr:col>
                    <xdr:colOff>285750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3</xdr:col>
                    <xdr:colOff>142875</xdr:colOff>
                    <xdr:row>35</xdr:row>
                    <xdr:rowOff>485775</xdr:rowOff>
                  </from>
                  <to>
                    <xdr:col>3</xdr:col>
                    <xdr:colOff>323850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4</xdr:col>
                    <xdr:colOff>142875</xdr:colOff>
                    <xdr:row>35</xdr:row>
                    <xdr:rowOff>485775</xdr:rowOff>
                  </from>
                  <to>
                    <xdr:col>4</xdr:col>
                    <xdr:colOff>323850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5</xdr:col>
                    <xdr:colOff>114300</xdr:colOff>
                    <xdr:row>35</xdr:row>
                    <xdr:rowOff>485775</xdr:rowOff>
                  </from>
                  <to>
                    <xdr:col>5</xdr:col>
                    <xdr:colOff>295275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485775</xdr:rowOff>
                  </from>
                  <to>
                    <xdr:col>6</xdr:col>
                    <xdr:colOff>295275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7</xdr:col>
                    <xdr:colOff>114300</xdr:colOff>
                    <xdr:row>35</xdr:row>
                    <xdr:rowOff>485775</xdr:rowOff>
                  </from>
                  <to>
                    <xdr:col>7</xdr:col>
                    <xdr:colOff>295275</xdr:colOff>
                    <xdr:row>35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2</xdr:col>
                    <xdr:colOff>114300</xdr:colOff>
                    <xdr:row>36</xdr:row>
                    <xdr:rowOff>723900</xdr:rowOff>
                  </from>
                  <to>
                    <xdr:col>2</xdr:col>
                    <xdr:colOff>295275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3</xdr:col>
                    <xdr:colOff>152400</xdr:colOff>
                    <xdr:row>36</xdr:row>
                    <xdr:rowOff>723900</xdr:rowOff>
                  </from>
                  <to>
                    <xdr:col>3</xdr:col>
                    <xdr:colOff>342900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723900</xdr:rowOff>
                  </from>
                  <to>
                    <xdr:col>4</xdr:col>
                    <xdr:colOff>342900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5</xdr:col>
                    <xdr:colOff>123825</xdr:colOff>
                    <xdr:row>36</xdr:row>
                    <xdr:rowOff>723900</xdr:rowOff>
                  </from>
                  <to>
                    <xdr:col>5</xdr:col>
                    <xdr:colOff>295275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6</xdr:col>
                    <xdr:colOff>133350</xdr:colOff>
                    <xdr:row>36</xdr:row>
                    <xdr:rowOff>723900</xdr:rowOff>
                  </from>
                  <to>
                    <xdr:col>6</xdr:col>
                    <xdr:colOff>314325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7</xdr:col>
                    <xdr:colOff>123825</xdr:colOff>
                    <xdr:row>36</xdr:row>
                    <xdr:rowOff>723900</xdr:rowOff>
                  </from>
                  <to>
                    <xdr:col>7</xdr:col>
                    <xdr:colOff>295275</xdr:colOff>
                    <xdr:row>36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</xdr:col>
                    <xdr:colOff>95250</xdr:colOff>
                    <xdr:row>40</xdr:row>
                    <xdr:rowOff>257175</xdr:rowOff>
                  </from>
                  <to>
                    <xdr:col>2</xdr:col>
                    <xdr:colOff>276225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3</xdr:col>
                    <xdr:colOff>133350</xdr:colOff>
                    <xdr:row>40</xdr:row>
                    <xdr:rowOff>257175</xdr:rowOff>
                  </from>
                  <to>
                    <xdr:col>3</xdr:col>
                    <xdr:colOff>314325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4</xdr:col>
                    <xdr:colOff>133350</xdr:colOff>
                    <xdr:row>40</xdr:row>
                    <xdr:rowOff>257175</xdr:rowOff>
                  </from>
                  <to>
                    <xdr:col>4</xdr:col>
                    <xdr:colOff>314325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5</xdr:col>
                    <xdr:colOff>104775</xdr:colOff>
                    <xdr:row>40</xdr:row>
                    <xdr:rowOff>257175</xdr:rowOff>
                  </from>
                  <to>
                    <xdr:col>5</xdr:col>
                    <xdr:colOff>285750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6</xdr:col>
                    <xdr:colOff>114300</xdr:colOff>
                    <xdr:row>40</xdr:row>
                    <xdr:rowOff>257175</xdr:rowOff>
                  </from>
                  <to>
                    <xdr:col>6</xdr:col>
                    <xdr:colOff>295275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</xdr:col>
                    <xdr:colOff>104775</xdr:colOff>
                    <xdr:row>40</xdr:row>
                    <xdr:rowOff>257175</xdr:rowOff>
                  </from>
                  <to>
                    <xdr:col>7</xdr:col>
                    <xdr:colOff>285750</xdr:colOff>
                    <xdr:row>40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</xdr:col>
                    <xdr:colOff>95250</xdr:colOff>
                    <xdr:row>41</xdr:row>
                    <xdr:rowOff>361950</xdr:rowOff>
                  </from>
                  <to>
                    <xdr:col>2</xdr:col>
                    <xdr:colOff>276225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3</xdr:col>
                    <xdr:colOff>133350</xdr:colOff>
                    <xdr:row>41</xdr:row>
                    <xdr:rowOff>361950</xdr:rowOff>
                  </from>
                  <to>
                    <xdr:col>3</xdr:col>
                    <xdr:colOff>314325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4</xdr:col>
                    <xdr:colOff>133350</xdr:colOff>
                    <xdr:row>41</xdr:row>
                    <xdr:rowOff>361950</xdr:rowOff>
                  </from>
                  <to>
                    <xdr:col>4</xdr:col>
                    <xdr:colOff>314325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361950</xdr:rowOff>
                  </from>
                  <to>
                    <xdr:col>5</xdr:col>
                    <xdr:colOff>285750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361950</xdr:rowOff>
                  </from>
                  <to>
                    <xdr:col>6</xdr:col>
                    <xdr:colOff>295275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7</xdr:col>
                    <xdr:colOff>104775</xdr:colOff>
                    <xdr:row>41</xdr:row>
                    <xdr:rowOff>361950</xdr:rowOff>
                  </from>
                  <to>
                    <xdr:col>7</xdr:col>
                    <xdr:colOff>285750</xdr:colOff>
                    <xdr:row>41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2</xdr:col>
                    <xdr:colOff>95250</xdr:colOff>
                    <xdr:row>42</xdr:row>
                    <xdr:rowOff>609600</xdr:rowOff>
                  </from>
                  <to>
                    <xdr:col>2</xdr:col>
                    <xdr:colOff>276225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3</xdr:col>
                    <xdr:colOff>133350</xdr:colOff>
                    <xdr:row>42</xdr:row>
                    <xdr:rowOff>609600</xdr:rowOff>
                  </from>
                  <to>
                    <xdr:col>3</xdr:col>
                    <xdr:colOff>314325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4</xdr:col>
                    <xdr:colOff>133350</xdr:colOff>
                    <xdr:row>42</xdr:row>
                    <xdr:rowOff>609600</xdr:rowOff>
                  </from>
                  <to>
                    <xdr:col>4</xdr:col>
                    <xdr:colOff>314325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5</xdr:col>
                    <xdr:colOff>104775</xdr:colOff>
                    <xdr:row>42</xdr:row>
                    <xdr:rowOff>609600</xdr:rowOff>
                  </from>
                  <to>
                    <xdr:col>5</xdr:col>
                    <xdr:colOff>285750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609600</xdr:rowOff>
                  </from>
                  <to>
                    <xdr:col>6</xdr:col>
                    <xdr:colOff>295275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7</xdr:col>
                    <xdr:colOff>104775</xdr:colOff>
                    <xdr:row>42</xdr:row>
                    <xdr:rowOff>609600</xdr:rowOff>
                  </from>
                  <to>
                    <xdr:col>7</xdr:col>
                    <xdr:colOff>285750</xdr:colOff>
                    <xdr:row>42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2</xdr:col>
                    <xdr:colOff>85725</xdr:colOff>
                    <xdr:row>43</xdr:row>
                    <xdr:rowOff>466725</xdr:rowOff>
                  </from>
                  <to>
                    <xdr:col>2</xdr:col>
                    <xdr:colOff>276225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3</xdr:col>
                    <xdr:colOff>123825</xdr:colOff>
                    <xdr:row>43</xdr:row>
                    <xdr:rowOff>466725</xdr:rowOff>
                  </from>
                  <to>
                    <xdr:col>3</xdr:col>
                    <xdr:colOff>295275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4</xdr:col>
                    <xdr:colOff>123825</xdr:colOff>
                    <xdr:row>43</xdr:row>
                    <xdr:rowOff>466725</xdr:rowOff>
                  </from>
                  <to>
                    <xdr:col>4</xdr:col>
                    <xdr:colOff>295275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5</xdr:col>
                    <xdr:colOff>95250</xdr:colOff>
                    <xdr:row>43</xdr:row>
                    <xdr:rowOff>466725</xdr:rowOff>
                  </from>
                  <to>
                    <xdr:col>5</xdr:col>
                    <xdr:colOff>276225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6</xdr:col>
                    <xdr:colOff>104775</xdr:colOff>
                    <xdr:row>43</xdr:row>
                    <xdr:rowOff>466725</xdr:rowOff>
                  </from>
                  <to>
                    <xdr:col>6</xdr:col>
                    <xdr:colOff>285750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7</xdr:col>
                    <xdr:colOff>95250</xdr:colOff>
                    <xdr:row>43</xdr:row>
                    <xdr:rowOff>466725</xdr:rowOff>
                  </from>
                  <to>
                    <xdr:col>7</xdr:col>
                    <xdr:colOff>276225</xdr:colOff>
                    <xdr:row>43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2</xdr:col>
                    <xdr:colOff>95250</xdr:colOff>
                    <xdr:row>44</xdr:row>
                    <xdr:rowOff>257175</xdr:rowOff>
                  </from>
                  <to>
                    <xdr:col>2</xdr:col>
                    <xdr:colOff>276225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3</xdr:col>
                    <xdr:colOff>133350</xdr:colOff>
                    <xdr:row>44</xdr:row>
                    <xdr:rowOff>257175</xdr:rowOff>
                  </from>
                  <to>
                    <xdr:col>3</xdr:col>
                    <xdr:colOff>314325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4</xdr:col>
                    <xdr:colOff>133350</xdr:colOff>
                    <xdr:row>44</xdr:row>
                    <xdr:rowOff>257175</xdr:rowOff>
                  </from>
                  <to>
                    <xdr:col>4</xdr:col>
                    <xdr:colOff>314325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5</xdr:col>
                    <xdr:colOff>104775</xdr:colOff>
                    <xdr:row>44</xdr:row>
                    <xdr:rowOff>257175</xdr:rowOff>
                  </from>
                  <to>
                    <xdr:col>5</xdr:col>
                    <xdr:colOff>285750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6</xdr:col>
                    <xdr:colOff>114300</xdr:colOff>
                    <xdr:row>44</xdr:row>
                    <xdr:rowOff>257175</xdr:rowOff>
                  </from>
                  <to>
                    <xdr:col>6</xdr:col>
                    <xdr:colOff>295275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7</xdr:col>
                    <xdr:colOff>104775</xdr:colOff>
                    <xdr:row>44</xdr:row>
                    <xdr:rowOff>257175</xdr:rowOff>
                  </from>
                  <to>
                    <xdr:col>7</xdr:col>
                    <xdr:colOff>285750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2</xdr:col>
                    <xdr:colOff>95250</xdr:colOff>
                    <xdr:row>45</xdr:row>
                    <xdr:rowOff>704850</xdr:rowOff>
                  </from>
                  <to>
                    <xdr:col>2</xdr:col>
                    <xdr:colOff>276225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3</xdr:col>
                    <xdr:colOff>133350</xdr:colOff>
                    <xdr:row>45</xdr:row>
                    <xdr:rowOff>704850</xdr:rowOff>
                  </from>
                  <to>
                    <xdr:col>3</xdr:col>
                    <xdr:colOff>314325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4</xdr:col>
                    <xdr:colOff>133350</xdr:colOff>
                    <xdr:row>45</xdr:row>
                    <xdr:rowOff>714375</xdr:rowOff>
                  </from>
                  <to>
                    <xdr:col>4</xdr:col>
                    <xdr:colOff>314325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5</xdr:col>
                    <xdr:colOff>104775</xdr:colOff>
                    <xdr:row>45</xdr:row>
                    <xdr:rowOff>704850</xdr:rowOff>
                  </from>
                  <to>
                    <xdr:col>5</xdr:col>
                    <xdr:colOff>285750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6</xdr:col>
                    <xdr:colOff>114300</xdr:colOff>
                    <xdr:row>45</xdr:row>
                    <xdr:rowOff>714375</xdr:rowOff>
                  </from>
                  <to>
                    <xdr:col>6</xdr:col>
                    <xdr:colOff>295275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7</xdr:col>
                    <xdr:colOff>104775</xdr:colOff>
                    <xdr:row>45</xdr:row>
                    <xdr:rowOff>714375</xdr:rowOff>
                  </from>
                  <to>
                    <xdr:col>7</xdr:col>
                    <xdr:colOff>285750</xdr:colOff>
                    <xdr:row>45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142875</xdr:rowOff>
                  </from>
                  <to>
                    <xdr:col>2</xdr:col>
                    <xdr:colOff>285750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3</xdr:col>
                    <xdr:colOff>142875</xdr:colOff>
                    <xdr:row>47</xdr:row>
                    <xdr:rowOff>142875</xdr:rowOff>
                  </from>
                  <to>
                    <xdr:col>3</xdr:col>
                    <xdr:colOff>323850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142875</xdr:rowOff>
                  </from>
                  <to>
                    <xdr:col>4</xdr:col>
                    <xdr:colOff>323850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5</xdr:col>
                    <xdr:colOff>114300</xdr:colOff>
                    <xdr:row>47</xdr:row>
                    <xdr:rowOff>142875</xdr:rowOff>
                  </from>
                  <to>
                    <xdr:col>5</xdr:col>
                    <xdr:colOff>295275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142875</xdr:rowOff>
                  </from>
                  <to>
                    <xdr:col>6</xdr:col>
                    <xdr:colOff>295275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7</xdr:col>
                    <xdr:colOff>114300</xdr:colOff>
                    <xdr:row>47</xdr:row>
                    <xdr:rowOff>142875</xdr:rowOff>
                  </from>
                  <to>
                    <xdr:col>7</xdr:col>
                    <xdr:colOff>295275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2</xdr:col>
                    <xdr:colOff>95250</xdr:colOff>
                    <xdr:row>53</xdr:row>
                    <xdr:rowOff>733425</xdr:rowOff>
                  </from>
                  <to>
                    <xdr:col>2</xdr:col>
                    <xdr:colOff>276225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3</xdr:col>
                    <xdr:colOff>133350</xdr:colOff>
                    <xdr:row>53</xdr:row>
                    <xdr:rowOff>733425</xdr:rowOff>
                  </from>
                  <to>
                    <xdr:col>3</xdr:col>
                    <xdr:colOff>314325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4</xdr:col>
                    <xdr:colOff>133350</xdr:colOff>
                    <xdr:row>53</xdr:row>
                    <xdr:rowOff>733425</xdr:rowOff>
                  </from>
                  <to>
                    <xdr:col>4</xdr:col>
                    <xdr:colOff>314325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5</xdr:col>
                    <xdr:colOff>104775</xdr:colOff>
                    <xdr:row>53</xdr:row>
                    <xdr:rowOff>733425</xdr:rowOff>
                  </from>
                  <to>
                    <xdr:col>5</xdr:col>
                    <xdr:colOff>285750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6</xdr:col>
                    <xdr:colOff>114300</xdr:colOff>
                    <xdr:row>53</xdr:row>
                    <xdr:rowOff>733425</xdr:rowOff>
                  </from>
                  <to>
                    <xdr:col>6</xdr:col>
                    <xdr:colOff>295275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7</xdr:col>
                    <xdr:colOff>104775</xdr:colOff>
                    <xdr:row>53</xdr:row>
                    <xdr:rowOff>733425</xdr:rowOff>
                  </from>
                  <to>
                    <xdr:col>7</xdr:col>
                    <xdr:colOff>285750</xdr:colOff>
                    <xdr:row>53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4" name="Check Box 157">
              <controlPr defaultSize="0" autoFill="0" autoLine="0" autoPict="0">
                <anchor moveWithCells="1">
                  <from>
                    <xdr:col>2</xdr:col>
                    <xdr:colOff>85725</xdr:colOff>
                    <xdr:row>56</xdr:row>
                    <xdr:rowOff>704850</xdr:rowOff>
                  </from>
                  <to>
                    <xdr:col>2</xdr:col>
                    <xdr:colOff>276225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5" name="Check Box 158">
              <controlPr defaultSize="0" autoFill="0" autoLine="0" autoPict="0">
                <anchor moveWithCells="1">
                  <from>
                    <xdr:col>3</xdr:col>
                    <xdr:colOff>123825</xdr:colOff>
                    <xdr:row>56</xdr:row>
                    <xdr:rowOff>704850</xdr:rowOff>
                  </from>
                  <to>
                    <xdr:col>3</xdr:col>
                    <xdr:colOff>295275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6" name="Check Box 159">
              <controlPr defaultSize="0" autoFill="0" autoLine="0" autoPict="0">
                <anchor moveWithCells="1">
                  <from>
                    <xdr:col>4</xdr:col>
                    <xdr:colOff>123825</xdr:colOff>
                    <xdr:row>56</xdr:row>
                    <xdr:rowOff>704850</xdr:rowOff>
                  </from>
                  <to>
                    <xdr:col>4</xdr:col>
                    <xdr:colOff>295275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57" name="Check Box 160">
              <controlPr defaultSize="0" autoFill="0" autoLine="0" autoPict="0">
                <anchor moveWithCells="1">
                  <from>
                    <xdr:col>5</xdr:col>
                    <xdr:colOff>95250</xdr:colOff>
                    <xdr:row>56</xdr:row>
                    <xdr:rowOff>704850</xdr:rowOff>
                  </from>
                  <to>
                    <xdr:col>5</xdr:col>
                    <xdr:colOff>276225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58" name="Check Box 161">
              <controlPr defaultSize="0" autoFill="0" autoLine="0" autoPict="0">
                <anchor moveWithCells="1">
                  <from>
                    <xdr:col>6</xdr:col>
                    <xdr:colOff>104775</xdr:colOff>
                    <xdr:row>56</xdr:row>
                    <xdr:rowOff>704850</xdr:rowOff>
                  </from>
                  <to>
                    <xdr:col>6</xdr:col>
                    <xdr:colOff>285750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59" name="Check Box 162">
              <controlPr defaultSize="0" autoFill="0" autoLine="0" autoPict="0">
                <anchor moveWithCells="1">
                  <from>
                    <xdr:col>7</xdr:col>
                    <xdr:colOff>95250</xdr:colOff>
                    <xdr:row>56</xdr:row>
                    <xdr:rowOff>704850</xdr:rowOff>
                  </from>
                  <to>
                    <xdr:col>7</xdr:col>
                    <xdr:colOff>276225</xdr:colOff>
                    <xdr:row>56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0" name="Check Box 163">
              <controlPr defaultSize="0" autoFill="0" autoLine="0" autoPict="0">
                <anchor moveWithCells="1">
                  <from>
                    <xdr:col>2</xdr:col>
                    <xdr:colOff>104775</xdr:colOff>
                    <xdr:row>57</xdr:row>
                    <xdr:rowOff>600075</xdr:rowOff>
                  </from>
                  <to>
                    <xdr:col>2</xdr:col>
                    <xdr:colOff>285750</xdr:colOff>
                    <xdr:row>57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1" name="Check Box 164">
              <controlPr defaultSize="0" autoFill="0" autoLine="0" autoPict="0">
                <anchor moveWithCells="1">
                  <from>
                    <xdr:col>3</xdr:col>
                    <xdr:colOff>142875</xdr:colOff>
                    <xdr:row>57</xdr:row>
                    <xdr:rowOff>600075</xdr:rowOff>
                  </from>
                  <to>
                    <xdr:col>3</xdr:col>
                    <xdr:colOff>323850</xdr:colOff>
                    <xdr:row>57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2" name="Check Box 165">
              <controlPr defaultSize="0" autoFill="0" autoLine="0" autoPict="0">
                <anchor moveWithCells="1">
                  <from>
                    <xdr:col>4</xdr:col>
                    <xdr:colOff>142875</xdr:colOff>
                    <xdr:row>57</xdr:row>
                    <xdr:rowOff>609600</xdr:rowOff>
                  </from>
                  <to>
                    <xdr:col>4</xdr:col>
                    <xdr:colOff>323850</xdr:colOff>
                    <xdr:row>57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3" name="Check Box 166">
              <controlPr defaultSize="0" autoFill="0" autoLine="0" autoPict="0">
                <anchor moveWithCells="1">
                  <from>
                    <xdr:col>5</xdr:col>
                    <xdr:colOff>114300</xdr:colOff>
                    <xdr:row>57</xdr:row>
                    <xdr:rowOff>600075</xdr:rowOff>
                  </from>
                  <to>
                    <xdr:col>5</xdr:col>
                    <xdr:colOff>295275</xdr:colOff>
                    <xdr:row>57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4" name="Check Box 167">
              <controlPr defaultSize="0" autoFill="0" autoLine="0" autoPict="0">
                <anchor moveWithCells="1">
                  <from>
                    <xdr:col>6</xdr:col>
                    <xdr:colOff>123825</xdr:colOff>
                    <xdr:row>57</xdr:row>
                    <xdr:rowOff>609600</xdr:rowOff>
                  </from>
                  <to>
                    <xdr:col>6</xdr:col>
                    <xdr:colOff>295275</xdr:colOff>
                    <xdr:row>57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5" name="Check Box 168">
              <controlPr defaultSize="0" autoFill="0" autoLine="0" autoPict="0">
                <anchor moveWithCells="1">
                  <from>
                    <xdr:col>7</xdr:col>
                    <xdr:colOff>114300</xdr:colOff>
                    <xdr:row>57</xdr:row>
                    <xdr:rowOff>609600</xdr:rowOff>
                  </from>
                  <to>
                    <xdr:col>7</xdr:col>
                    <xdr:colOff>295275</xdr:colOff>
                    <xdr:row>57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6" name="Check Box 169">
              <controlPr defaultSize="0" autoFill="0" autoLine="0" autoPict="0">
                <anchor moveWithCells="1">
                  <from>
                    <xdr:col>2</xdr:col>
                    <xdr:colOff>104775</xdr:colOff>
                    <xdr:row>61</xdr:row>
                    <xdr:rowOff>981075</xdr:rowOff>
                  </from>
                  <to>
                    <xdr:col>2</xdr:col>
                    <xdr:colOff>285750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7" name="Check Box 170">
              <controlPr defaultSize="0" autoFill="0" autoLine="0" autoPict="0">
                <anchor moveWithCells="1">
                  <from>
                    <xdr:col>3</xdr:col>
                    <xdr:colOff>142875</xdr:colOff>
                    <xdr:row>61</xdr:row>
                    <xdr:rowOff>981075</xdr:rowOff>
                  </from>
                  <to>
                    <xdr:col>3</xdr:col>
                    <xdr:colOff>323850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68" name="Check Box 171">
              <controlPr defaultSize="0" autoFill="0" autoLine="0" autoPict="0">
                <anchor moveWithCells="1">
                  <from>
                    <xdr:col>4</xdr:col>
                    <xdr:colOff>142875</xdr:colOff>
                    <xdr:row>61</xdr:row>
                    <xdr:rowOff>981075</xdr:rowOff>
                  </from>
                  <to>
                    <xdr:col>4</xdr:col>
                    <xdr:colOff>323850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9" name="Check Box 172">
              <controlPr defaultSize="0" autoFill="0" autoLine="0" autoPict="0">
                <anchor moveWithCells="1">
                  <from>
                    <xdr:col>5</xdr:col>
                    <xdr:colOff>114300</xdr:colOff>
                    <xdr:row>61</xdr:row>
                    <xdr:rowOff>981075</xdr:rowOff>
                  </from>
                  <to>
                    <xdr:col>5</xdr:col>
                    <xdr:colOff>295275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0" name="Check Box 173">
              <controlPr defaultSize="0" autoFill="0" autoLine="0" autoPict="0">
                <anchor moveWithCells="1">
                  <from>
                    <xdr:col>6</xdr:col>
                    <xdr:colOff>123825</xdr:colOff>
                    <xdr:row>61</xdr:row>
                    <xdr:rowOff>981075</xdr:rowOff>
                  </from>
                  <to>
                    <xdr:col>6</xdr:col>
                    <xdr:colOff>295275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1" name="Check Box 174">
              <controlPr defaultSize="0" autoFill="0" autoLine="0" autoPict="0">
                <anchor moveWithCells="1">
                  <from>
                    <xdr:col>7</xdr:col>
                    <xdr:colOff>114300</xdr:colOff>
                    <xdr:row>61</xdr:row>
                    <xdr:rowOff>981075</xdr:rowOff>
                  </from>
                  <to>
                    <xdr:col>7</xdr:col>
                    <xdr:colOff>295275</xdr:colOff>
                    <xdr:row>61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2" name="Check Box 175">
              <controlPr defaultSize="0" autoFill="0" autoLine="0" autoPict="0">
                <anchor moveWithCells="1">
                  <from>
                    <xdr:col>2</xdr:col>
                    <xdr:colOff>95250</xdr:colOff>
                    <xdr:row>62</xdr:row>
                    <xdr:rowOff>257175</xdr:rowOff>
                  </from>
                  <to>
                    <xdr:col>3</xdr:col>
                    <xdr:colOff>381000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3" name="Check Box 176">
              <controlPr defaultSize="0" autoFill="0" autoLine="0" autoPict="0">
                <anchor moveWithCells="1">
                  <from>
                    <xdr:col>3</xdr:col>
                    <xdr:colOff>133350</xdr:colOff>
                    <xdr:row>62</xdr:row>
                    <xdr:rowOff>257175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4" name="Check Box 177">
              <controlPr defaultSize="0" autoFill="0" autoLine="0" autoPict="0">
                <anchor moveWithCells="1">
                  <from>
                    <xdr:col>4</xdr:col>
                    <xdr:colOff>133350</xdr:colOff>
                    <xdr:row>62</xdr:row>
                    <xdr:rowOff>266700</xdr:rowOff>
                  </from>
                  <to>
                    <xdr:col>6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5" name="Check Box 178">
              <controlPr defaultSize="0" autoFill="0" autoLine="0" autoPict="0">
                <anchor moveWithCells="1">
                  <from>
                    <xdr:col>5</xdr:col>
                    <xdr:colOff>104775</xdr:colOff>
                    <xdr:row>62</xdr:row>
                    <xdr:rowOff>257175</xdr:rowOff>
                  </from>
                  <to>
                    <xdr:col>7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6" name="Check Box 179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266700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77" name="Check Box 180">
              <controlPr defaultSize="0" autoFill="0" autoLine="0" autoPict="0">
                <anchor moveWithCells="1">
                  <from>
                    <xdr:col>7</xdr:col>
                    <xdr:colOff>104775</xdr:colOff>
                    <xdr:row>62</xdr:row>
                    <xdr:rowOff>266700</xdr:rowOff>
                  </from>
                  <to>
                    <xdr:col>19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78" name="Check Box 181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476250</xdr:rowOff>
                  </from>
                  <to>
                    <xdr:col>2</xdr:col>
                    <xdr:colOff>257175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9" name="Check Box 182">
              <controlPr defaultSize="0" autoFill="0" autoLine="0" autoPict="0">
                <anchor moveWithCells="1">
                  <from>
                    <xdr:col>3</xdr:col>
                    <xdr:colOff>114300</xdr:colOff>
                    <xdr:row>63</xdr:row>
                    <xdr:rowOff>476250</xdr:rowOff>
                  </from>
                  <to>
                    <xdr:col>3</xdr:col>
                    <xdr:colOff>295275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0" name="Check Box 183">
              <controlPr defaultSize="0" autoFill="0" autoLine="0" autoPict="0">
                <anchor moveWithCells="1">
                  <from>
                    <xdr:col>4</xdr:col>
                    <xdr:colOff>114300</xdr:colOff>
                    <xdr:row>63</xdr:row>
                    <xdr:rowOff>476250</xdr:rowOff>
                  </from>
                  <to>
                    <xdr:col>4</xdr:col>
                    <xdr:colOff>295275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1" name="Check Box 184">
              <controlPr defaultSize="0" autoFill="0" autoLine="0" autoPict="0">
                <anchor moveWithCells="1">
                  <from>
                    <xdr:col>5</xdr:col>
                    <xdr:colOff>85725</xdr:colOff>
                    <xdr:row>63</xdr:row>
                    <xdr:rowOff>476250</xdr:rowOff>
                  </from>
                  <to>
                    <xdr:col>5</xdr:col>
                    <xdr:colOff>276225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2" name="Check Box 185">
              <controlPr defaultSize="0" autoFill="0" autoLine="0" autoPict="0">
                <anchor moveWithCells="1">
                  <from>
                    <xdr:col>6</xdr:col>
                    <xdr:colOff>95250</xdr:colOff>
                    <xdr:row>63</xdr:row>
                    <xdr:rowOff>476250</xdr:rowOff>
                  </from>
                  <to>
                    <xdr:col>6</xdr:col>
                    <xdr:colOff>276225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3" name="Check Box 186">
              <controlPr defaultSize="0" autoFill="0" autoLine="0" autoPict="0">
                <anchor moveWithCells="1">
                  <from>
                    <xdr:col>7</xdr:col>
                    <xdr:colOff>85725</xdr:colOff>
                    <xdr:row>63</xdr:row>
                    <xdr:rowOff>476250</xdr:rowOff>
                  </from>
                  <to>
                    <xdr:col>7</xdr:col>
                    <xdr:colOff>276225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4" name="Check Box 187">
              <controlPr defaultSize="0" autoFill="0" autoLine="0" autoPict="0">
                <anchor moveWithCells="1">
                  <from>
                    <xdr:col>2</xdr:col>
                    <xdr:colOff>85725</xdr:colOff>
                    <xdr:row>65</xdr:row>
                    <xdr:rowOff>476250</xdr:rowOff>
                  </from>
                  <to>
                    <xdr:col>2</xdr:col>
                    <xdr:colOff>276225</xdr:colOff>
                    <xdr:row>65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5" name="Check Box 188">
              <controlPr defaultSize="0" autoFill="0" autoLine="0" autoPict="0">
                <anchor moveWithCells="1">
                  <from>
                    <xdr:col>3</xdr:col>
                    <xdr:colOff>123825</xdr:colOff>
                    <xdr:row>65</xdr:row>
                    <xdr:rowOff>476250</xdr:rowOff>
                  </from>
                  <to>
                    <xdr:col>3</xdr:col>
                    <xdr:colOff>295275</xdr:colOff>
                    <xdr:row>65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6" name="Check Box 189">
              <controlPr defaultSize="0" autoFill="0" autoLine="0" autoPict="0">
                <anchor moveWithCells="1">
                  <from>
                    <xdr:col>4</xdr:col>
                    <xdr:colOff>123825</xdr:colOff>
                    <xdr:row>65</xdr:row>
                    <xdr:rowOff>485775</xdr:rowOff>
                  </from>
                  <to>
                    <xdr:col>4</xdr:col>
                    <xdr:colOff>295275</xdr:colOff>
                    <xdr:row>65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7" name="Check Box 190">
              <controlPr defaultSize="0" autoFill="0" autoLine="0" autoPict="0">
                <anchor moveWithCells="1">
                  <from>
                    <xdr:col>5</xdr:col>
                    <xdr:colOff>95250</xdr:colOff>
                    <xdr:row>65</xdr:row>
                    <xdr:rowOff>476250</xdr:rowOff>
                  </from>
                  <to>
                    <xdr:col>5</xdr:col>
                    <xdr:colOff>276225</xdr:colOff>
                    <xdr:row>65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8" name="Check Box 191">
              <controlPr defaultSize="0" autoFill="0" autoLine="0" autoPict="0">
                <anchor moveWithCells="1">
                  <from>
                    <xdr:col>6</xdr:col>
                    <xdr:colOff>104775</xdr:colOff>
                    <xdr:row>65</xdr:row>
                    <xdr:rowOff>485775</xdr:rowOff>
                  </from>
                  <to>
                    <xdr:col>6</xdr:col>
                    <xdr:colOff>285750</xdr:colOff>
                    <xdr:row>65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89" name="Check Box 192">
              <controlPr defaultSize="0" autoFill="0" autoLine="0" autoPict="0">
                <anchor moveWithCells="1">
                  <from>
                    <xdr:col>7</xdr:col>
                    <xdr:colOff>95250</xdr:colOff>
                    <xdr:row>65</xdr:row>
                    <xdr:rowOff>485775</xdr:rowOff>
                  </from>
                  <to>
                    <xdr:col>7</xdr:col>
                    <xdr:colOff>276225</xdr:colOff>
                    <xdr:row>65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0" name="Check Box 193">
              <controlPr defaultSize="0" autoFill="0" autoLine="0" autoPict="0">
                <anchor moveWithCells="1">
                  <from>
                    <xdr:col>2</xdr:col>
                    <xdr:colOff>104775</xdr:colOff>
                    <xdr:row>66</xdr:row>
                    <xdr:rowOff>609600</xdr:rowOff>
                  </from>
                  <to>
                    <xdr:col>2</xdr:col>
                    <xdr:colOff>285750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1" name="Check Box 194">
              <controlPr defaultSize="0" autoFill="0" autoLine="0" autoPict="0">
                <anchor moveWithCells="1">
                  <from>
                    <xdr:col>3</xdr:col>
                    <xdr:colOff>142875</xdr:colOff>
                    <xdr:row>66</xdr:row>
                    <xdr:rowOff>609600</xdr:rowOff>
                  </from>
                  <to>
                    <xdr:col>3</xdr:col>
                    <xdr:colOff>323850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2" name="Check Box 195">
              <controlPr defaultSize="0" autoFill="0" autoLine="0" autoPict="0">
                <anchor moveWithCells="1">
                  <from>
                    <xdr:col>4</xdr:col>
                    <xdr:colOff>142875</xdr:colOff>
                    <xdr:row>66</xdr:row>
                    <xdr:rowOff>609600</xdr:rowOff>
                  </from>
                  <to>
                    <xdr:col>4</xdr:col>
                    <xdr:colOff>323850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3" name="Check Box 196">
              <controlPr defaultSize="0" autoFill="0" autoLine="0" autoPict="0">
                <anchor moveWithCells="1">
                  <from>
                    <xdr:col>5</xdr:col>
                    <xdr:colOff>114300</xdr:colOff>
                    <xdr:row>66</xdr:row>
                    <xdr:rowOff>609600</xdr:rowOff>
                  </from>
                  <to>
                    <xdr:col>5</xdr:col>
                    <xdr:colOff>295275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4" name="Check Box 197">
              <controlPr defaultSize="0" autoFill="0" autoLine="0" autoPict="0">
                <anchor moveWithCells="1">
                  <from>
                    <xdr:col>6</xdr:col>
                    <xdr:colOff>123825</xdr:colOff>
                    <xdr:row>66</xdr:row>
                    <xdr:rowOff>609600</xdr:rowOff>
                  </from>
                  <to>
                    <xdr:col>6</xdr:col>
                    <xdr:colOff>295275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5" name="Check Box 198">
              <controlPr defaultSize="0" autoFill="0" autoLine="0" autoPict="0">
                <anchor moveWithCells="1">
                  <from>
                    <xdr:col>7</xdr:col>
                    <xdr:colOff>114300</xdr:colOff>
                    <xdr:row>66</xdr:row>
                    <xdr:rowOff>609600</xdr:rowOff>
                  </from>
                  <to>
                    <xdr:col>7</xdr:col>
                    <xdr:colOff>295275</xdr:colOff>
                    <xdr:row>66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6" name="Check Box 199">
              <controlPr defaultSize="0" autoFill="0" autoLine="0" autoPict="0">
                <anchor moveWithCells="1">
                  <from>
                    <xdr:col>2</xdr:col>
                    <xdr:colOff>85725</xdr:colOff>
                    <xdr:row>68</xdr:row>
                    <xdr:rowOff>247650</xdr:rowOff>
                  </from>
                  <to>
                    <xdr:col>2</xdr:col>
                    <xdr:colOff>276225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97" name="Check Box 200">
              <controlPr defaultSize="0" autoFill="0" autoLine="0" autoPict="0">
                <anchor moveWithCells="1">
                  <from>
                    <xdr:col>3</xdr:col>
                    <xdr:colOff>123825</xdr:colOff>
                    <xdr:row>68</xdr:row>
                    <xdr:rowOff>247650</xdr:rowOff>
                  </from>
                  <to>
                    <xdr:col>3</xdr:col>
                    <xdr:colOff>295275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98" name="Check Box 201">
              <controlPr defaultSize="0" autoFill="0" autoLine="0" autoPict="0">
                <anchor moveWithCells="1">
                  <from>
                    <xdr:col>4</xdr:col>
                    <xdr:colOff>123825</xdr:colOff>
                    <xdr:row>68</xdr:row>
                    <xdr:rowOff>247650</xdr:rowOff>
                  </from>
                  <to>
                    <xdr:col>4</xdr:col>
                    <xdr:colOff>295275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99" name="Check Box 202">
              <controlPr defaultSize="0" autoFill="0" autoLine="0" autoPict="0">
                <anchor moveWithCells="1">
                  <from>
                    <xdr:col>5</xdr:col>
                    <xdr:colOff>95250</xdr:colOff>
                    <xdr:row>68</xdr:row>
                    <xdr:rowOff>247650</xdr:rowOff>
                  </from>
                  <to>
                    <xdr:col>5</xdr:col>
                    <xdr:colOff>276225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0" name="Check Box 203">
              <controlPr defaultSize="0" autoFill="0" autoLine="0" autoPict="0">
                <anchor moveWithCells="1">
                  <from>
                    <xdr:col>6</xdr:col>
                    <xdr:colOff>104775</xdr:colOff>
                    <xdr:row>68</xdr:row>
                    <xdr:rowOff>247650</xdr:rowOff>
                  </from>
                  <to>
                    <xdr:col>6</xdr:col>
                    <xdr:colOff>285750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1" name="Check Box 204">
              <controlPr defaultSize="0" autoFill="0" autoLine="0" autoPict="0">
                <anchor moveWithCells="1">
                  <from>
                    <xdr:col>7</xdr:col>
                    <xdr:colOff>95250</xdr:colOff>
                    <xdr:row>68</xdr:row>
                    <xdr:rowOff>247650</xdr:rowOff>
                  </from>
                  <to>
                    <xdr:col>7</xdr:col>
                    <xdr:colOff>276225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2" name="Check Box 205">
              <controlPr defaultSize="0" autoFill="0" autoLine="0" autoPict="0">
                <anchor moveWithCells="1">
                  <from>
                    <xdr:col>2</xdr:col>
                    <xdr:colOff>76200</xdr:colOff>
                    <xdr:row>74</xdr:row>
                    <xdr:rowOff>838200</xdr:rowOff>
                  </from>
                  <to>
                    <xdr:col>2</xdr:col>
                    <xdr:colOff>257175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3" name="Check Box 206">
              <controlPr defaultSize="0" autoFill="0" autoLine="0" autoPict="0">
                <anchor moveWithCells="1">
                  <from>
                    <xdr:col>3</xdr:col>
                    <xdr:colOff>114300</xdr:colOff>
                    <xdr:row>74</xdr:row>
                    <xdr:rowOff>838200</xdr:rowOff>
                  </from>
                  <to>
                    <xdr:col>3</xdr:col>
                    <xdr:colOff>295275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4" name="Check Box 207">
              <controlPr defaultSize="0" autoFill="0" autoLine="0" autoPict="0">
                <anchor moveWithCells="1">
                  <from>
                    <xdr:col>4</xdr:col>
                    <xdr:colOff>114300</xdr:colOff>
                    <xdr:row>74</xdr:row>
                    <xdr:rowOff>838200</xdr:rowOff>
                  </from>
                  <to>
                    <xdr:col>4</xdr:col>
                    <xdr:colOff>295275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5" name="Check Box 208">
              <controlPr defaultSize="0" autoFill="0" autoLine="0" autoPict="0">
                <anchor moveWithCells="1">
                  <from>
                    <xdr:col>5</xdr:col>
                    <xdr:colOff>85725</xdr:colOff>
                    <xdr:row>74</xdr:row>
                    <xdr:rowOff>838200</xdr:rowOff>
                  </from>
                  <to>
                    <xdr:col>5</xdr:col>
                    <xdr:colOff>276225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6" name="Check Box 209">
              <controlPr defaultSize="0" autoFill="0" autoLine="0" autoPict="0">
                <anchor moveWithCells="1">
                  <from>
                    <xdr:col>6</xdr:col>
                    <xdr:colOff>95250</xdr:colOff>
                    <xdr:row>74</xdr:row>
                    <xdr:rowOff>838200</xdr:rowOff>
                  </from>
                  <to>
                    <xdr:col>6</xdr:col>
                    <xdr:colOff>276225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07" name="Check Box 210">
              <controlPr defaultSize="0" autoFill="0" autoLine="0" autoPict="0">
                <anchor moveWithCells="1">
                  <from>
                    <xdr:col>7</xdr:col>
                    <xdr:colOff>85725</xdr:colOff>
                    <xdr:row>74</xdr:row>
                    <xdr:rowOff>838200</xdr:rowOff>
                  </from>
                  <to>
                    <xdr:col>7</xdr:col>
                    <xdr:colOff>276225</xdr:colOff>
                    <xdr:row>74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8" name="Check Box 217">
              <controlPr defaultSize="0" autoFill="0" autoLine="0" autoPict="0">
                <anchor moveWithCells="1">
                  <from>
                    <xdr:col>2</xdr:col>
                    <xdr:colOff>95250</xdr:colOff>
                    <xdr:row>75</xdr:row>
                    <xdr:rowOff>266700</xdr:rowOff>
                  </from>
                  <to>
                    <xdr:col>2</xdr:col>
                    <xdr:colOff>276225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9" name="Check Box 218">
              <controlPr defaultSize="0" autoFill="0" autoLine="0" autoPict="0">
                <anchor moveWithCells="1">
                  <from>
                    <xdr:col>3</xdr:col>
                    <xdr:colOff>133350</xdr:colOff>
                    <xdr:row>75</xdr:row>
                    <xdr:rowOff>266700</xdr:rowOff>
                  </from>
                  <to>
                    <xdr:col>3</xdr:col>
                    <xdr:colOff>314325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0" name="Check Box 219">
              <controlPr defaultSize="0" autoFill="0" autoLine="0" autoPict="0">
                <anchor moveWithCells="1">
                  <from>
                    <xdr:col>4</xdr:col>
                    <xdr:colOff>133350</xdr:colOff>
                    <xdr:row>75</xdr:row>
                    <xdr:rowOff>266700</xdr:rowOff>
                  </from>
                  <to>
                    <xdr:col>4</xdr:col>
                    <xdr:colOff>314325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1" name="Check Box 220">
              <controlPr defaultSize="0" autoFill="0" autoLine="0" autoPict="0">
                <anchor moveWithCells="1">
                  <from>
                    <xdr:col>5</xdr:col>
                    <xdr:colOff>104775</xdr:colOff>
                    <xdr:row>75</xdr:row>
                    <xdr:rowOff>266700</xdr:rowOff>
                  </from>
                  <to>
                    <xdr:col>5</xdr:col>
                    <xdr:colOff>285750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2" name="Check Box 221">
              <controlPr defaultSize="0" autoFill="0" autoLine="0" autoPict="0">
                <anchor moveWithCells="1">
                  <from>
                    <xdr:col>6</xdr:col>
                    <xdr:colOff>114300</xdr:colOff>
                    <xdr:row>75</xdr:row>
                    <xdr:rowOff>266700</xdr:rowOff>
                  </from>
                  <to>
                    <xdr:col>6</xdr:col>
                    <xdr:colOff>295275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3" name="Check Box 222">
              <controlPr defaultSize="0" autoFill="0" autoLine="0" autoPict="0">
                <anchor moveWithCells="1">
                  <from>
                    <xdr:col>7</xdr:col>
                    <xdr:colOff>104775</xdr:colOff>
                    <xdr:row>75</xdr:row>
                    <xdr:rowOff>266700</xdr:rowOff>
                  </from>
                  <to>
                    <xdr:col>7</xdr:col>
                    <xdr:colOff>285750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4" name="Check Box 223">
              <controlPr defaultSize="0" autoFill="0" autoLine="0" autoPict="0">
                <anchor moveWithCells="1">
                  <from>
                    <xdr:col>2</xdr:col>
                    <xdr:colOff>95250</xdr:colOff>
                    <xdr:row>76</xdr:row>
                    <xdr:rowOff>266700</xdr:rowOff>
                  </from>
                  <to>
                    <xdr:col>2</xdr:col>
                    <xdr:colOff>276225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5" name="Check Box 224">
              <controlPr defaultSize="0" autoFill="0" autoLine="0" autoPict="0">
                <anchor moveWithCells="1">
                  <from>
                    <xdr:col>3</xdr:col>
                    <xdr:colOff>133350</xdr:colOff>
                    <xdr:row>76</xdr:row>
                    <xdr:rowOff>266700</xdr:rowOff>
                  </from>
                  <to>
                    <xdr:col>3</xdr:col>
                    <xdr:colOff>314325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6" name="Check Box 225">
              <controlPr defaultSize="0" autoFill="0" autoLine="0" autoPict="0">
                <anchor moveWithCells="1">
                  <from>
                    <xdr:col>4</xdr:col>
                    <xdr:colOff>133350</xdr:colOff>
                    <xdr:row>76</xdr:row>
                    <xdr:rowOff>266700</xdr:rowOff>
                  </from>
                  <to>
                    <xdr:col>4</xdr:col>
                    <xdr:colOff>314325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7" name="Check Box 226">
              <controlPr defaultSize="0" autoFill="0" autoLine="0" autoPict="0">
                <anchor moveWithCells="1">
                  <from>
                    <xdr:col>5</xdr:col>
                    <xdr:colOff>104775</xdr:colOff>
                    <xdr:row>76</xdr:row>
                    <xdr:rowOff>266700</xdr:rowOff>
                  </from>
                  <to>
                    <xdr:col>5</xdr:col>
                    <xdr:colOff>285750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8" name="Check Box 227">
              <controlPr defaultSize="0" autoFill="0" autoLine="0" autoPict="0">
                <anchor moveWithCells="1">
                  <from>
                    <xdr:col>6</xdr:col>
                    <xdr:colOff>114300</xdr:colOff>
                    <xdr:row>76</xdr:row>
                    <xdr:rowOff>266700</xdr:rowOff>
                  </from>
                  <to>
                    <xdr:col>6</xdr:col>
                    <xdr:colOff>295275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9" name="Check Box 228">
              <controlPr defaultSize="0" autoFill="0" autoLine="0" autoPict="0">
                <anchor moveWithCells="1">
                  <from>
                    <xdr:col>7</xdr:col>
                    <xdr:colOff>104775</xdr:colOff>
                    <xdr:row>76</xdr:row>
                    <xdr:rowOff>266700</xdr:rowOff>
                  </from>
                  <to>
                    <xdr:col>7</xdr:col>
                    <xdr:colOff>285750</xdr:colOff>
                    <xdr:row>76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0" name="Check Box 229">
              <controlPr defaultSize="0" autoFill="0" autoLine="0" autoPict="0">
                <anchor moveWithCells="1">
                  <from>
                    <xdr:col>2</xdr:col>
                    <xdr:colOff>85725</xdr:colOff>
                    <xdr:row>78</xdr:row>
                    <xdr:rowOff>1085850</xdr:rowOff>
                  </from>
                  <to>
                    <xdr:col>2</xdr:col>
                    <xdr:colOff>276225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21" name="Check Box 230">
              <controlPr defaultSize="0" autoFill="0" autoLine="0" autoPict="0">
                <anchor moveWithCells="1">
                  <from>
                    <xdr:col>3</xdr:col>
                    <xdr:colOff>123825</xdr:colOff>
                    <xdr:row>78</xdr:row>
                    <xdr:rowOff>1085850</xdr:rowOff>
                  </from>
                  <to>
                    <xdr:col>3</xdr:col>
                    <xdr:colOff>295275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22" name="Check Box 231">
              <controlPr defaultSize="0" autoFill="0" autoLine="0" autoPict="0">
                <anchor moveWithCells="1">
                  <from>
                    <xdr:col>4</xdr:col>
                    <xdr:colOff>123825</xdr:colOff>
                    <xdr:row>78</xdr:row>
                    <xdr:rowOff>1085850</xdr:rowOff>
                  </from>
                  <to>
                    <xdr:col>4</xdr:col>
                    <xdr:colOff>295275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23" name="Check Box 232">
              <controlPr defaultSize="0" autoFill="0" autoLine="0" autoPict="0">
                <anchor moveWithCells="1">
                  <from>
                    <xdr:col>5</xdr:col>
                    <xdr:colOff>95250</xdr:colOff>
                    <xdr:row>78</xdr:row>
                    <xdr:rowOff>1085850</xdr:rowOff>
                  </from>
                  <to>
                    <xdr:col>5</xdr:col>
                    <xdr:colOff>276225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4" name="Check Box 233">
              <controlPr defaultSize="0" autoFill="0" autoLine="0" autoPict="0">
                <anchor moveWithCells="1">
                  <from>
                    <xdr:col>6</xdr:col>
                    <xdr:colOff>104775</xdr:colOff>
                    <xdr:row>78</xdr:row>
                    <xdr:rowOff>1085850</xdr:rowOff>
                  </from>
                  <to>
                    <xdr:col>6</xdr:col>
                    <xdr:colOff>285750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5" name="Check Box 234">
              <controlPr defaultSize="0" autoFill="0" autoLine="0" autoPict="0">
                <anchor moveWithCells="1">
                  <from>
                    <xdr:col>7</xdr:col>
                    <xdr:colOff>95250</xdr:colOff>
                    <xdr:row>78</xdr:row>
                    <xdr:rowOff>1085850</xdr:rowOff>
                  </from>
                  <to>
                    <xdr:col>7</xdr:col>
                    <xdr:colOff>276225</xdr:colOff>
                    <xdr:row>78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6" name="Check Box 235">
              <controlPr defaultSize="0" autoFill="0" autoLine="0" autoPict="0">
                <anchor moveWithCells="1">
                  <from>
                    <xdr:col>2</xdr:col>
                    <xdr:colOff>104775</xdr:colOff>
                    <xdr:row>80</xdr:row>
                    <xdr:rowOff>590550</xdr:rowOff>
                  </from>
                  <to>
                    <xdr:col>2</xdr:col>
                    <xdr:colOff>285750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7" name="Check Box 236">
              <controlPr defaultSize="0" autoFill="0" autoLine="0" autoPict="0">
                <anchor moveWithCells="1">
                  <from>
                    <xdr:col>3</xdr:col>
                    <xdr:colOff>142875</xdr:colOff>
                    <xdr:row>80</xdr:row>
                    <xdr:rowOff>590550</xdr:rowOff>
                  </from>
                  <to>
                    <xdr:col>3</xdr:col>
                    <xdr:colOff>323850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8" name="Check Box 237">
              <controlPr defaultSize="0" autoFill="0" autoLine="0" autoPict="0">
                <anchor moveWithCells="1">
                  <from>
                    <xdr:col>4</xdr:col>
                    <xdr:colOff>142875</xdr:colOff>
                    <xdr:row>80</xdr:row>
                    <xdr:rowOff>590550</xdr:rowOff>
                  </from>
                  <to>
                    <xdr:col>4</xdr:col>
                    <xdr:colOff>323850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9" name="Check Box 238">
              <controlPr defaultSize="0" autoFill="0" autoLine="0" autoPict="0">
                <anchor moveWithCells="1">
                  <from>
                    <xdr:col>5</xdr:col>
                    <xdr:colOff>114300</xdr:colOff>
                    <xdr:row>80</xdr:row>
                    <xdr:rowOff>590550</xdr:rowOff>
                  </from>
                  <to>
                    <xdr:col>5</xdr:col>
                    <xdr:colOff>295275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0" name="Check Box 239">
              <controlPr defaultSize="0" autoFill="0" autoLine="0" autoPict="0">
                <anchor moveWithCells="1">
                  <from>
                    <xdr:col>6</xdr:col>
                    <xdr:colOff>123825</xdr:colOff>
                    <xdr:row>80</xdr:row>
                    <xdr:rowOff>590550</xdr:rowOff>
                  </from>
                  <to>
                    <xdr:col>6</xdr:col>
                    <xdr:colOff>295275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1" name="Check Box 240">
              <controlPr defaultSize="0" autoFill="0" autoLine="0" autoPict="0">
                <anchor moveWithCells="1">
                  <from>
                    <xdr:col>7</xdr:col>
                    <xdr:colOff>114300</xdr:colOff>
                    <xdr:row>80</xdr:row>
                    <xdr:rowOff>590550</xdr:rowOff>
                  </from>
                  <to>
                    <xdr:col>7</xdr:col>
                    <xdr:colOff>295275</xdr:colOff>
                    <xdr:row>80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32" name="Check Box 241">
              <controlPr defaultSize="0" autoFill="0" autoLine="0" autoPict="0">
                <anchor moveWithCells="1">
                  <from>
                    <xdr:col>2</xdr:col>
                    <xdr:colOff>114300</xdr:colOff>
                    <xdr:row>81</xdr:row>
                    <xdr:rowOff>838200</xdr:rowOff>
                  </from>
                  <to>
                    <xdr:col>2</xdr:col>
                    <xdr:colOff>295275</xdr:colOff>
                    <xdr:row>81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33" name="Check Box 242">
              <controlPr defaultSize="0" autoFill="0" autoLine="0" autoPict="0">
                <anchor moveWithCells="1">
                  <from>
                    <xdr:col>3</xdr:col>
                    <xdr:colOff>152400</xdr:colOff>
                    <xdr:row>81</xdr:row>
                    <xdr:rowOff>838200</xdr:rowOff>
                  </from>
                  <to>
                    <xdr:col>3</xdr:col>
                    <xdr:colOff>342900</xdr:colOff>
                    <xdr:row>81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4" name="Check Box 243">
              <controlPr defaultSize="0" autoFill="0" autoLine="0" autoPict="0">
                <anchor moveWithCells="1">
                  <from>
                    <xdr:col>4</xdr:col>
                    <xdr:colOff>152400</xdr:colOff>
                    <xdr:row>81</xdr:row>
                    <xdr:rowOff>847725</xdr:rowOff>
                  </from>
                  <to>
                    <xdr:col>4</xdr:col>
                    <xdr:colOff>342900</xdr:colOff>
                    <xdr:row>81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5" name="Check Box 244">
              <controlPr defaultSize="0" autoFill="0" autoLine="0" autoPict="0">
                <anchor moveWithCells="1">
                  <from>
                    <xdr:col>5</xdr:col>
                    <xdr:colOff>123825</xdr:colOff>
                    <xdr:row>81</xdr:row>
                    <xdr:rowOff>838200</xdr:rowOff>
                  </from>
                  <to>
                    <xdr:col>5</xdr:col>
                    <xdr:colOff>295275</xdr:colOff>
                    <xdr:row>81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6" name="Check Box 245">
              <controlPr defaultSize="0" autoFill="0" autoLine="0" autoPict="0">
                <anchor moveWithCells="1">
                  <from>
                    <xdr:col>6</xdr:col>
                    <xdr:colOff>133350</xdr:colOff>
                    <xdr:row>81</xdr:row>
                    <xdr:rowOff>847725</xdr:rowOff>
                  </from>
                  <to>
                    <xdr:col>6</xdr:col>
                    <xdr:colOff>314325</xdr:colOff>
                    <xdr:row>81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7" name="Check Box 246">
              <controlPr defaultSize="0" autoFill="0" autoLine="0" autoPict="0">
                <anchor moveWithCells="1">
                  <from>
                    <xdr:col>7</xdr:col>
                    <xdr:colOff>123825</xdr:colOff>
                    <xdr:row>81</xdr:row>
                    <xdr:rowOff>847725</xdr:rowOff>
                  </from>
                  <to>
                    <xdr:col>7</xdr:col>
                    <xdr:colOff>295275</xdr:colOff>
                    <xdr:row>81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8" name="Check Box 247">
              <controlPr defaultSize="0" autoFill="0" autoLine="0" autoPict="0">
                <anchor moveWithCells="1">
                  <from>
                    <xdr:col>2</xdr:col>
                    <xdr:colOff>95250</xdr:colOff>
                    <xdr:row>85</xdr:row>
                    <xdr:rowOff>523875</xdr:rowOff>
                  </from>
                  <to>
                    <xdr:col>2</xdr:col>
                    <xdr:colOff>276225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9" name="Check Box 248">
              <controlPr defaultSize="0" autoFill="0" autoLine="0" autoPict="0">
                <anchor moveWithCells="1">
                  <from>
                    <xdr:col>3</xdr:col>
                    <xdr:colOff>133350</xdr:colOff>
                    <xdr:row>85</xdr:row>
                    <xdr:rowOff>523875</xdr:rowOff>
                  </from>
                  <to>
                    <xdr:col>3</xdr:col>
                    <xdr:colOff>314325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0" name="Check Box 249">
              <controlPr defaultSize="0" autoFill="0" autoLine="0" autoPict="0">
                <anchor moveWithCells="1">
                  <from>
                    <xdr:col>4</xdr:col>
                    <xdr:colOff>133350</xdr:colOff>
                    <xdr:row>85</xdr:row>
                    <xdr:rowOff>533400</xdr:rowOff>
                  </from>
                  <to>
                    <xdr:col>4</xdr:col>
                    <xdr:colOff>314325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41" name="Check Box 250">
              <controlPr defaultSize="0" autoFill="0" autoLine="0" autoPict="0">
                <anchor moveWithCells="1">
                  <from>
                    <xdr:col>5</xdr:col>
                    <xdr:colOff>104775</xdr:colOff>
                    <xdr:row>85</xdr:row>
                    <xdr:rowOff>523875</xdr:rowOff>
                  </from>
                  <to>
                    <xdr:col>5</xdr:col>
                    <xdr:colOff>285750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42" name="Check Box 251">
              <controlPr defaultSize="0" autoFill="0" autoLine="0" autoPict="0">
                <anchor moveWithCells="1">
                  <from>
                    <xdr:col>6</xdr:col>
                    <xdr:colOff>114300</xdr:colOff>
                    <xdr:row>85</xdr:row>
                    <xdr:rowOff>533400</xdr:rowOff>
                  </from>
                  <to>
                    <xdr:col>6</xdr:col>
                    <xdr:colOff>295275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43" name="Check Box 252">
              <controlPr defaultSize="0" autoFill="0" autoLine="0" autoPict="0">
                <anchor moveWithCells="1">
                  <from>
                    <xdr:col>7</xdr:col>
                    <xdr:colOff>104775</xdr:colOff>
                    <xdr:row>85</xdr:row>
                    <xdr:rowOff>533400</xdr:rowOff>
                  </from>
                  <to>
                    <xdr:col>7</xdr:col>
                    <xdr:colOff>285750</xdr:colOff>
                    <xdr:row>85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4" name="Check Box 253">
              <controlPr defaultSize="0" autoFill="0" autoLine="0" autoPict="0">
                <anchor moveWithCells="1">
                  <from>
                    <xdr:col>2</xdr:col>
                    <xdr:colOff>95250</xdr:colOff>
                    <xdr:row>86</xdr:row>
                    <xdr:rowOff>495300</xdr:rowOff>
                  </from>
                  <to>
                    <xdr:col>2</xdr:col>
                    <xdr:colOff>276225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5" name="Check Box 254">
              <controlPr defaultSize="0" autoFill="0" autoLine="0" autoPict="0">
                <anchor moveWithCells="1">
                  <from>
                    <xdr:col>3</xdr:col>
                    <xdr:colOff>133350</xdr:colOff>
                    <xdr:row>86</xdr:row>
                    <xdr:rowOff>495300</xdr:rowOff>
                  </from>
                  <to>
                    <xdr:col>3</xdr:col>
                    <xdr:colOff>314325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6" name="Check Box 255">
              <controlPr defaultSize="0" autoFill="0" autoLine="0" autoPict="0">
                <anchor moveWithCells="1">
                  <from>
                    <xdr:col>4</xdr:col>
                    <xdr:colOff>133350</xdr:colOff>
                    <xdr:row>86</xdr:row>
                    <xdr:rowOff>495300</xdr:rowOff>
                  </from>
                  <to>
                    <xdr:col>4</xdr:col>
                    <xdr:colOff>314325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7" name="Check Box 256">
              <controlPr defaultSize="0" autoFill="0" autoLine="0" autoPict="0">
                <anchor moveWithCells="1">
                  <from>
                    <xdr:col>5</xdr:col>
                    <xdr:colOff>104775</xdr:colOff>
                    <xdr:row>86</xdr:row>
                    <xdr:rowOff>495300</xdr:rowOff>
                  </from>
                  <to>
                    <xdr:col>5</xdr:col>
                    <xdr:colOff>285750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8" name="Check Box 257">
              <controlPr defaultSize="0" autoFill="0" autoLine="0" autoPict="0">
                <anchor moveWithCells="1">
                  <from>
                    <xdr:col>6</xdr:col>
                    <xdr:colOff>114300</xdr:colOff>
                    <xdr:row>86</xdr:row>
                    <xdr:rowOff>495300</xdr:rowOff>
                  </from>
                  <to>
                    <xdr:col>6</xdr:col>
                    <xdr:colOff>295275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49" name="Check Box 258">
              <controlPr defaultSize="0" autoFill="0" autoLine="0" autoPict="0">
                <anchor moveWithCells="1">
                  <from>
                    <xdr:col>7</xdr:col>
                    <xdr:colOff>104775</xdr:colOff>
                    <xdr:row>86</xdr:row>
                    <xdr:rowOff>495300</xdr:rowOff>
                  </from>
                  <to>
                    <xdr:col>7</xdr:col>
                    <xdr:colOff>285750</xdr:colOff>
                    <xdr:row>86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0" name="Check Box 259">
              <controlPr defaultSize="0" autoFill="0" autoLine="0" autoPict="0">
                <anchor moveWithCells="1">
                  <from>
                    <xdr:col>2</xdr:col>
                    <xdr:colOff>95250</xdr:colOff>
                    <xdr:row>88</xdr:row>
                    <xdr:rowOff>847725</xdr:rowOff>
                  </from>
                  <to>
                    <xdr:col>2</xdr:col>
                    <xdr:colOff>276225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51" name="Check Box 260">
              <controlPr defaultSize="0" autoFill="0" autoLine="0" autoPict="0">
                <anchor moveWithCells="1">
                  <from>
                    <xdr:col>3</xdr:col>
                    <xdr:colOff>133350</xdr:colOff>
                    <xdr:row>88</xdr:row>
                    <xdr:rowOff>847725</xdr:rowOff>
                  </from>
                  <to>
                    <xdr:col>3</xdr:col>
                    <xdr:colOff>314325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2" name="Check Box 261">
              <controlPr defaultSize="0" autoFill="0" autoLine="0" autoPict="0">
                <anchor moveWithCells="1">
                  <from>
                    <xdr:col>4</xdr:col>
                    <xdr:colOff>133350</xdr:colOff>
                    <xdr:row>88</xdr:row>
                    <xdr:rowOff>847725</xdr:rowOff>
                  </from>
                  <to>
                    <xdr:col>4</xdr:col>
                    <xdr:colOff>314325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53" name="Check Box 262">
              <controlPr defaultSize="0" autoFill="0" autoLine="0" autoPict="0">
                <anchor moveWithCells="1">
                  <from>
                    <xdr:col>5</xdr:col>
                    <xdr:colOff>104775</xdr:colOff>
                    <xdr:row>88</xdr:row>
                    <xdr:rowOff>847725</xdr:rowOff>
                  </from>
                  <to>
                    <xdr:col>5</xdr:col>
                    <xdr:colOff>285750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4" name="Check Box 263">
              <controlPr defaultSize="0" autoFill="0" autoLine="0" autoPict="0">
                <anchor moveWithCells="1">
                  <from>
                    <xdr:col>6</xdr:col>
                    <xdr:colOff>114300</xdr:colOff>
                    <xdr:row>88</xdr:row>
                    <xdr:rowOff>847725</xdr:rowOff>
                  </from>
                  <to>
                    <xdr:col>6</xdr:col>
                    <xdr:colOff>295275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5" name="Check Box 264">
              <controlPr defaultSize="0" autoFill="0" autoLine="0" autoPict="0">
                <anchor moveWithCells="1">
                  <from>
                    <xdr:col>7</xdr:col>
                    <xdr:colOff>104775</xdr:colOff>
                    <xdr:row>88</xdr:row>
                    <xdr:rowOff>847725</xdr:rowOff>
                  </from>
                  <to>
                    <xdr:col>7</xdr:col>
                    <xdr:colOff>285750</xdr:colOff>
                    <xdr:row>88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6" name="Check Box 265">
              <controlPr defaultSize="0" autoFill="0" autoLine="0" autoPict="0">
                <anchor moveWithCells="1">
                  <from>
                    <xdr:col>2</xdr:col>
                    <xdr:colOff>95250</xdr:colOff>
                    <xdr:row>89</xdr:row>
                    <xdr:rowOff>276225</xdr:rowOff>
                  </from>
                  <to>
                    <xdr:col>2</xdr:col>
                    <xdr:colOff>276225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7" name="Check Box 266">
              <controlPr defaultSize="0" autoFill="0" autoLine="0" autoPict="0">
                <anchor moveWithCells="1">
                  <from>
                    <xdr:col>3</xdr:col>
                    <xdr:colOff>133350</xdr:colOff>
                    <xdr:row>89</xdr:row>
                    <xdr:rowOff>276225</xdr:rowOff>
                  </from>
                  <to>
                    <xdr:col>3</xdr:col>
                    <xdr:colOff>314325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8" name="Check Box 267">
              <controlPr defaultSize="0" autoFill="0" autoLine="0" autoPict="0">
                <anchor moveWithCells="1">
                  <from>
                    <xdr:col>4</xdr:col>
                    <xdr:colOff>133350</xdr:colOff>
                    <xdr:row>89</xdr:row>
                    <xdr:rowOff>276225</xdr:rowOff>
                  </from>
                  <to>
                    <xdr:col>4</xdr:col>
                    <xdr:colOff>314325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59" name="Check Box 268">
              <controlPr defaultSize="0" autoFill="0" autoLine="0" autoPict="0">
                <anchor moveWithCells="1">
                  <from>
                    <xdr:col>5</xdr:col>
                    <xdr:colOff>104775</xdr:colOff>
                    <xdr:row>89</xdr:row>
                    <xdr:rowOff>276225</xdr:rowOff>
                  </from>
                  <to>
                    <xdr:col>5</xdr:col>
                    <xdr:colOff>285750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0" name="Check Box 269">
              <controlPr defaultSize="0" autoFill="0" autoLine="0" autoPict="0">
                <anchor moveWithCells="1">
                  <from>
                    <xdr:col>6</xdr:col>
                    <xdr:colOff>114300</xdr:colOff>
                    <xdr:row>89</xdr:row>
                    <xdr:rowOff>276225</xdr:rowOff>
                  </from>
                  <to>
                    <xdr:col>6</xdr:col>
                    <xdr:colOff>295275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61" name="Check Box 270">
              <controlPr defaultSize="0" autoFill="0" autoLine="0" autoPict="0">
                <anchor moveWithCells="1">
                  <from>
                    <xdr:col>7</xdr:col>
                    <xdr:colOff>104775</xdr:colOff>
                    <xdr:row>89</xdr:row>
                    <xdr:rowOff>276225</xdr:rowOff>
                  </from>
                  <to>
                    <xdr:col>7</xdr:col>
                    <xdr:colOff>285750</xdr:colOff>
                    <xdr:row>89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62" name="Check Box 271">
              <controlPr defaultSize="0" autoFill="0" autoLine="0" autoPict="0">
                <anchor moveWithCells="1">
                  <from>
                    <xdr:col>2</xdr:col>
                    <xdr:colOff>114300</xdr:colOff>
                    <xdr:row>90</xdr:row>
                    <xdr:rowOff>161925</xdr:rowOff>
                  </from>
                  <to>
                    <xdr:col>2</xdr:col>
                    <xdr:colOff>295275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63" name="Check Box 272">
              <controlPr defaultSize="0" autoFill="0" autoLine="0" autoPict="0">
                <anchor moveWithCells="1">
                  <from>
                    <xdr:col>3</xdr:col>
                    <xdr:colOff>152400</xdr:colOff>
                    <xdr:row>90</xdr:row>
                    <xdr:rowOff>161925</xdr:rowOff>
                  </from>
                  <to>
                    <xdr:col>3</xdr:col>
                    <xdr:colOff>342900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4" name="Check Box 273">
              <controlPr defaultSize="0" autoFill="0" autoLine="0" autoPict="0">
                <anchor moveWithCells="1">
                  <from>
                    <xdr:col>4</xdr:col>
                    <xdr:colOff>152400</xdr:colOff>
                    <xdr:row>90</xdr:row>
                    <xdr:rowOff>161925</xdr:rowOff>
                  </from>
                  <to>
                    <xdr:col>4</xdr:col>
                    <xdr:colOff>342900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5" name="Check Box 274">
              <controlPr defaultSize="0" autoFill="0" autoLine="0" autoPict="0">
                <anchor moveWithCells="1">
                  <from>
                    <xdr:col>5</xdr:col>
                    <xdr:colOff>123825</xdr:colOff>
                    <xdr:row>90</xdr:row>
                    <xdr:rowOff>161925</xdr:rowOff>
                  </from>
                  <to>
                    <xdr:col>5</xdr:col>
                    <xdr:colOff>295275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6" name="Check Box 275">
              <controlPr defaultSize="0" autoFill="0" autoLine="0" autoPict="0">
                <anchor moveWithCells="1">
                  <from>
                    <xdr:col>6</xdr:col>
                    <xdr:colOff>133350</xdr:colOff>
                    <xdr:row>90</xdr:row>
                    <xdr:rowOff>161925</xdr:rowOff>
                  </from>
                  <to>
                    <xdr:col>6</xdr:col>
                    <xdr:colOff>314325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7" name="Check Box 276">
              <controlPr defaultSize="0" autoFill="0" autoLine="0" autoPict="0">
                <anchor moveWithCells="1">
                  <from>
                    <xdr:col>7</xdr:col>
                    <xdr:colOff>123825</xdr:colOff>
                    <xdr:row>90</xdr:row>
                    <xdr:rowOff>161925</xdr:rowOff>
                  </from>
                  <to>
                    <xdr:col>7</xdr:col>
                    <xdr:colOff>295275</xdr:colOff>
                    <xdr:row>90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68" name="Check Box 277">
              <controlPr defaultSize="0" autoFill="0" autoLine="0" autoPict="0">
                <anchor moveWithCells="1">
                  <from>
                    <xdr:col>2</xdr:col>
                    <xdr:colOff>104775</xdr:colOff>
                    <xdr:row>96</xdr:row>
                    <xdr:rowOff>276225</xdr:rowOff>
                  </from>
                  <to>
                    <xdr:col>2</xdr:col>
                    <xdr:colOff>285750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69" name="Check Box 278">
              <controlPr defaultSize="0" autoFill="0" autoLine="0" autoPict="0">
                <anchor moveWithCells="1">
                  <from>
                    <xdr:col>3</xdr:col>
                    <xdr:colOff>142875</xdr:colOff>
                    <xdr:row>96</xdr:row>
                    <xdr:rowOff>276225</xdr:rowOff>
                  </from>
                  <to>
                    <xdr:col>3</xdr:col>
                    <xdr:colOff>323850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0" name="Check Box 279">
              <controlPr defaultSize="0" autoFill="0" autoLine="0" autoPict="0">
                <anchor moveWithCells="1">
                  <from>
                    <xdr:col>4</xdr:col>
                    <xdr:colOff>142875</xdr:colOff>
                    <xdr:row>96</xdr:row>
                    <xdr:rowOff>285750</xdr:rowOff>
                  </from>
                  <to>
                    <xdr:col>4</xdr:col>
                    <xdr:colOff>323850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71" name="Check Box 280">
              <controlPr defaultSize="0" autoFill="0" autoLine="0" autoPict="0">
                <anchor moveWithCells="1">
                  <from>
                    <xdr:col>5</xdr:col>
                    <xdr:colOff>114300</xdr:colOff>
                    <xdr:row>96</xdr:row>
                    <xdr:rowOff>276225</xdr:rowOff>
                  </from>
                  <to>
                    <xdr:col>5</xdr:col>
                    <xdr:colOff>295275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72" name="Check Box 281">
              <controlPr defaultSize="0" autoFill="0" autoLine="0" autoPict="0">
                <anchor moveWithCells="1">
                  <from>
                    <xdr:col>6</xdr:col>
                    <xdr:colOff>123825</xdr:colOff>
                    <xdr:row>96</xdr:row>
                    <xdr:rowOff>285750</xdr:rowOff>
                  </from>
                  <to>
                    <xdr:col>6</xdr:col>
                    <xdr:colOff>295275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73" name="Check Box 282">
              <controlPr defaultSize="0" autoFill="0" autoLine="0" autoPict="0">
                <anchor moveWithCells="1">
                  <from>
                    <xdr:col>7</xdr:col>
                    <xdr:colOff>114300</xdr:colOff>
                    <xdr:row>96</xdr:row>
                    <xdr:rowOff>285750</xdr:rowOff>
                  </from>
                  <to>
                    <xdr:col>7</xdr:col>
                    <xdr:colOff>295275</xdr:colOff>
                    <xdr:row>96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4" name="Check Box 283">
              <controlPr defaultSize="0" autoFill="0" autoLine="0" autoPict="0">
                <anchor moveWithCells="1">
                  <from>
                    <xdr:col>2</xdr:col>
                    <xdr:colOff>85725</xdr:colOff>
                    <xdr:row>97</xdr:row>
                    <xdr:rowOff>504825</xdr:rowOff>
                  </from>
                  <to>
                    <xdr:col>2</xdr:col>
                    <xdr:colOff>276225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5" name="Check Box 284">
              <controlPr defaultSize="0" autoFill="0" autoLine="0" autoPict="0">
                <anchor moveWithCells="1">
                  <from>
                    <xdr:col>3</xdr:col>
                    <xdr:colOff>123825</xdr:colOff>
                    <xdr:row>97</xdr:row>
                    <xdr:rowOff>504825</xdr:rowOff>
                  </from>
                  <to>
                    <xdr:col>3</xdr:col>
                    <xdr:colOff>295275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6" name="Check Box 285">
              <controlPr defaultSize="0" autoFill="0" autoLine="0" autoPict="0">
                <anchor moveWithCells="1">
                  <from>
                    <xdr:col>4</xdr:col>
                    <xdr:colOff>123825</xdr:colOff>
                    <xdr:row>97</xdr:row>
                    <xdr:rowOff>504825</xdr:rowOff>
                  </from>
                  <to>
                    <xdr:col>4</xdr:col>
                    <xdr:colOff>295275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7" name="Check Box 286">
              <controlPr defaultSize="0" autoFill="0" autoLine="0" autoPict="0">
                <anchor moveWithCells="1">
                  <from>
                    <xdr:col>5</xdr:col>
                    <xdr:colOff>95250</xdr:colOff>
                    <xdr:row>97</xdr:row>
                    <xdr:rowOff>504825</xdr:rowOff>
                  </from>
                  <to>
                    <xdr:col>5</xdr:col>
                    <xdr:colOff>276225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78" name="Check Box 287">
              <controlPr defaultSize="0" autoFill="0" autoLine="0" autoPict="0">
                <anchor moveWithCells="1">
                  <from>
                    <xdr:col>6</xdr:col>
                    <xdr:colOff>104775</xdr:colOff>
                    <xdr:row>97</xdr:row>
                    <xdr:rowOff>504825</xdr:rowOff>
                  </from>
                  <to>
                    <xdr:col>6</xdr:col>
                    <xdr:colOff>285750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9" name="Check Box 288">
              <controlPr defaultSize="0" autoFill="0" autoLine="0" autoPict="0">
                <anchor moveWithCells="1">
                  <from>
                    <xdr:col>7</xdr:col>
                    <xdr:colOff>95250</xdr:colOff>
                    <xdr:row>97</xdr:row>
                    <xdr:rowOff>504825</xdr:rowOff>
                  </from>
                  <to>
                    <xdr:col>7</xdr:col>
                    <xdr:colOff>276225</xdr:colOff>
                    <xdr:row>97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0" name="Check Box 289">
              <controlPr defaultSize="0" autoFill="0" autoLine="0" autoPict="0">
                <anchor moveWithCells="1">
                  <from>
                    <xdr:col>2</xdr:col>
                    <xdr:colOff>95250</xdr:colOff>
                    <xdr:row>98</xdr:row>
                    <xdr:rowOff>600075</xdr:rowOff>
                  </from>
                  <to>
                    <xdr:col>2</xdr:col>
                    <xdr:colOff>276225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1" name="Check Box 290">
              <controlPr defaultSize="0" autoFill="0" autoLine="0" autoPict="0">
                <anchor moveWithCells="1">
                  <from>
                    <xdr:col>3</xdr:col>
                    <xdr:colOff>133350</xdr:colOff>
                    <xdr:row>98</xdr:row>
                    <xdr:rowOff>600075</xdr:rowOff>
                  </from>
                  <to>
                    <xdr:col>3</xdr:col>
                    <xdr:colOff>314325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2" name="Check Box 291">
              <controlPr defaultSize="0" autoFill="0" autoLine="0" autoPict="0">
                <anchor moveWithCells="1">
                  <from>
                    <xdr:col>4</xdr:col>
                    <xdr:colOff>133350</xdr:colOff>
                    <xdr:row>98</xdr:row>
                    <xdr:rowOff>600075</xdr:rowOff>
                  </from>
                  <to>
                    <xdr:col>4</xdr:col>
                    <xdr:colOff>314325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3" name="Check Box 292">
              <controlPr defaultSize="0" autoFill="0" autoLine="0" autoPict="0">
                <anchor moveWithCells="1">
                  <from>
                    <xdr:col>5</xdr:col>
                    <xdr:colOff>104775</xdr:colOff>
                    <xdr:row>98</xdr:row>
                    <xdr:rowOff>600075</xdr:rowOff>
                  </from>
                  <to>
                    <xdr:col>5</xdr:col>
                    <xdr:colOff>285750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4" name="Check Box 293">
              <controlPr defaultSize="0" autoFill="0" autoLine="0" autoPict="0">
                <anchor moveWithCells="1">
                  <from>
                    <xdr:col>6</xdr:col>
                    <xdr:colOff>114300</xdr:colOff>
                    <xdr:row>98</xdr:row>
                    <xdr:rowOff>600075</xdr:rowOff>
                  </from>
                  <to>
                    <xdr:col>6</xdr:col>
                    <xdr:colOff>295275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5" name="Check Box 294">
              <controlPr defaultSize="0" autoFill="0" autoLine="0" autoPict="0">
                <anchor moveWithCells="1">
                  <from>
                    <xdr:col>7</xdr:col>
                    <xdr:colOff>104775</xdr:colOff>
                    <xdr:row>98</xdr:row>
                    <xdr:rowOff>600075</xdr:rowOff>
                  </from>
                  <to>
                    <xdr:col>7</xdr:col>
                    <xdr:colOff>285750</xdr:colOff>
                    <xdr:row>98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6" name="Check Box 295">
              <controlPr defaultSize="0" autoFill="0" autoLine="0" autoPict="0">
                <anchor moveWithCells="1">
                  <from>
                    <xdr:col>2</xdr:col>
                    <xdr:colOff>142875</xdr:colOff>
                    <xdr:row>99</xdr:row>
                    <xdr:rowOff>952500</xdr:rowOff>
                  </from>
                  <to>
                    <xdr:col>2</xdr:col>
                    <xdr:colOff>323850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87" name="Check Box 296">
              <controlPr defaultSize="0" autoFill="0" autoLine="0" autoPict="0">
                <anchor moveWithCells="1">
                  <from>
                    <xdr:col>3</xdr:col>
                    <xdr:colOff>180975</xdr:colOff>
                    <xdr:row>99</xdr:row>
                    <xdr:rowOff>952500</xdr:rowOff>
                  </from>
                  <to>
                    <xdr:col>3</xdr:col>
                    <xdr:colOff>371475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88" name="Check Box 297">
              <controlPr defaultSize="0" autoFill="0" autoLine="0" autoPict="0">
                <anchor moveWithCells="1">
                  <from>
                    <xdr:col>4</xdr:col>
                    <xdr:colOff>180975</xdr:colOff>
                    <xdr:row>99</xdr:row>
                    <xdr:rowOff>952500</xdr:rowOff>
                  </from>
                  <to>
                    <xdr:col>4</xdr:col>
                    <xdr:colOff>371475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89" name="Check Box 298">
              <controlPr defaultSize="0" autoFill="0" autoLine="0" autoPict="0">
                <anchor moveWithCells="1">
                  <from>
                    <xdr:col>5</xdr:col>
                    <xdr:colOff>152400</xdr:colOff>
                    <xdr:row>99</xdr:row>
                    <xdr:rowOff>952500</xdr:rowOff>
                  </from>
                  <to>
                    <xdr:col>5</xdr:col>
                    <xdr:colOff>342900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0" name="Check Box 299">
              <controlPr defaultSize="0" autoFill="0" autoLine="0" autoPict="0">
                <anchor moveWithCells="1">
                  <from>
                    <xdr:col>6</xdr:col>
                    <xdr:colOff>161925</xdr:colOff>
                    <xdr:row>99</xdr:row>
                    <xdr:rowOff>952500</xdr:rowOff>
                  </from>
                  <to>
                    <xdr:col>6</xdr:col>
                    <xdr:colOff>342900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91" name="Check Box 300">
              <controlPr defaultSize="0" autoFill="0" autoLine="0" autoPict="0">
                <anchor moveWithCells="1">
                  <from>
                    <xdr:col>7</xdr:col>
                    <xdr:colOff>152400</xdr:colOff>
                    <xdr:row>99</xdr:row>
                    <xdr:rowOff>952500</xdr:rowOff>
                  </from>
                  <to>
                    <xdr:col>7</xdr:col>
                    <xdr:colOff>342900</xdr:colOff>
                    <xdr:row>99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92" name="Check Box 301">
              <controlPr defaultSize="0" autoFill="0" autoLine="0" autoPict="0">
                <anchor moveWithCells="1">
                  <from>
                    <xdr:col>2</xdr:col>
                    <xdr:colOff>95250</xdr:colOff>
                    <xdr:row>101</xdr:row>
                    <xdr:rowOff>476250</xdr:rowOff>
                  </from>
                  <to>
                    <xdr:col>2</xdr:col>
                    <xdr:colOff>276225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93" name="Check Box 302">
              <controlPr defaultSize="0" autoFill="0" autoLine="0" autoPict="0">
                <anchor moveWithCells="1">
                  <from>
                    <xdr:col>3</xdr:col>
                    <xdr:colOff>133350</xdr:colOff>
                    <xdr:row>101</xdr:row>
                    <xdr:rowOff>476250</xdr:rowOff>
                  </from>
                  <to>
                    <xdr:col>3</xdr:col>
                    <xdr:colOff>314325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4" name="Check Box 303">
              <controlPr defaultSize="0" autoFill="0" autoLine="0" autoPict="0">
                <anchor moveWithCells="1">
                  <from>
                    <xdr:col>4</xdr:col>
                    <xdr:colOff>133350</xdr:colOff>
                    <xdr:row>101</xdr:row>
                    <xdr:rowOff>476250</xdr:rowOff>
                  </from>
                  <to>
                    <xdr:col>4</xdr:col>
                    <xdr:colOff>314325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5" name="Check Box 304">
              <controlPr defaultSize="0" autoFill="0" autoLine="0" autoPict="0">
                <anchor moveWithCells="1">
                  <from>
                    <xdr:col>5</xdr:col>
                    <xdr:colOff>104775</xdr:colOff>
                    <xdr:row>101</xdr:row>
                    <xdr:rowOff>476250</xdr:rowOff>
                  </from>
                  <to>
                    <xdr:col>5</xdr:col>
                    <xdr:colOff>285750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6" name="Check Box 305">
              <controlPr defaultSize="0" autoFill="0" autoLine="0" autoPict="0">
                <anchor moveWithCells="1">
                  <from>
                    <xdr:col>6</xdr:col>
                    <xdr:colOff>114300</xdr:colOff>
                    <xdr:row>101</xdr:row>
                    <xdr:rowOff>476250</xdr:rowOff>
                  </from>
                  <to>
                    <xdr:col>6</xdr:col>
                    <xdr:colOff>295275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97" name="Check Box 306">
              <controlPr defaultSize="0" autoFill="0" autoLine="0" autoPict="0">
                <anchor moveWithCells="1">
                  <from>
                    <xdr:col>7</xdr:col>
                    <xdr:colOff>104775</xdr:colOff>
                    <xdr:row>101</xdr:row>
                    <xdr:rowOff>476250</xdr:rowOff>
                  </from>
                  <to>
                    <xdr:col>7</xdr:col>
                    <xdr:colOff>285750</xdr:colOff>
                    <xdr:row>101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98" name="Check Box 307">
              <controlPr defaultSize="0" autoFill="0" autoLine="0" autoPict="0">
                <anchor moveWithCells="1">
                  <from>
                    <xdr:col>2</xdr:col>
                    <xdr:colOff>104775</xdr:colOff>
                    <xdr:row>102</xdr:row>
                    <xdr:rowOff>381000</xdr:rowOff>
                  </from>
                  <to>
                    <xdr:col>2</xdr:col>
                    <xdr:colOff>285750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99" name="Check Box 308">
              <controlPr defaultSize="0" autoFill="0" autoLine="0" autoPict="0">
                <anchor moveWithCells="1">
                  <from>
                    <xdr:col>3</xdr:col>
                    <xdr:colOff>142875</xdr:colOff>
                    <xdr:row>102</xdr:row>
                    <xdr:rowOff>381000</xdr:rowOff>
                  </from>
                  <to>
                    <xdr:col>3</xdr:col>
                    <xdr:colOff>323850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0" name="Check Box 309">
              <controlPr defaultSize="0" autoFill="0" autoLine="0" autoPict="0">
                <anchor moveWithCells="1">
                  <from>
                    <xdr:col>4</xdr:col>
                    <xdr:colOff>142875</xdr:colOff>
                    <xdr:row>102</xdr:row>
                    <xdr:rowOff>381000</xdr:rowOff>
                  </from>
                  <to>
                    <xdr:col>4</xdr:col>
                    <xdr:colOff>323850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01" name="Check Box 310">
              <controlPr defaultSize="0" autoFill="0" autoLine="0" autoPict="0">
                <anchor moveWithCells="1">
                  <from>
                    <xdr:col>5</xdr:col>
                    <xdr:colOff>114300</xdr:colOff>
                    <xdr:row>102</xdr:row>
                    <xdr:rowOff>381000</xdr:rowOff>
                  </from>
                  <to>
                    <xdr:col>5</xdr:col>
                    <xdr:colOff>295275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02" name="Check Box 311">
              <controlPr defaultSize="0" autoFill="0" autoLine="0" autoPict="0">
                <anchor moveWithCells="1">
                  <from>
                    <xdr:col>6</xdr:col>
                    <xdr:colOff>123825</xdr:colOff>
                    <xdr:row>102</xdr:row>
                    <xdr:rowOff>381000</xdr:rowOff>
                  </from>
                  <to>
                    <xdr:col>6</xdr:col>
                    <xdr:colOff>295275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03" name="Check Box 312">
              <controlPr defaultSize="0" autoFill="0" autoLine="0" autoPict="0">
                <anchor moveWithCells="1">
                  <from>
                    <xdr:col>7</xdr:col>
                    <xdr:colOff>114300</xdr:colOff>
                    <xdr:row>102</xdr:row>
                    <xdr:rowOff>381000</xdr:rowOff>
                  </from>
                  <to>
                    <xdr:col>7</xdr:col>
                    <xdr:colOff>295275</xdr:colOff>
                    <xdr:row>102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4" name="Check Box 313">
              <controlPr defaultSize="0" autoFill="0" autoLine="0" autoPict="0">
                <anchor moveWithCells="1">
                  <from>
                    <xdr:col>2</xdr:col>
                    <xdr:colOff>95250</xdr:colOff>
                    <xdr:row>107</xdr:row>
                    <xdr:rowOff>504825</xdr:rowOff>
                  </from>
                  <to>
                    <xdr:col>2</xdr:col>
                    <xdr:colOff>276225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5" name="Check Box 314">
              <controlPr defaultSize="0" autoFill="0" autoLine="0" autoPict="0">
                <anchor moveWithCells="1">
                  <from>
                    <xdr:col>3</xdr:col>
                    <xdr:colOff>133350</xdr:colOff>
                    <xdr:row>107</xdr:row>
                    <xdr:rowOff>504825</xdr:rowOff>
                  </from>
                  <to>
                    <xdr:col>3</xdr:col>
                    <xdr:colOff>314325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6" name="Check Box 315">
              <controlPr defaultSize="0" autoFill="0" autoLine="0" autoPict="0">
                <anchor moveWithCells="1">
                  <from>
                    <xdr:col>4</xdr:col>
                    <xdr:colOff>133350</xdr:colOff>
                    <xdr:row>107</xdr:row>
                    <xdr:rowOff>504825</xdr:rowOff>
                  </from>
                  <to>
                    <xdr:col>4</xdr:col>
                    <xdr:colOff>314325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07" name="Check Box 316">
              <controlPr defaultSize="0" autoFill="0" autoLine="0" autoPict="0">
                <anchor moveWithCells="1">
                  <from>
                    <xdr:col>5</xdr:col>
                    <xdr:colOff>104775</xdr:colOff>
                    <xdr:row>107</xdr:row>
                    <xdr:rowOff>504825</xdr:rowOff>
                  </from>
                  <to>
                    <xdr:col>5</xdr:col>
                    <xdr:colOff>285750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08" name="Check Box 317">
              <controlPr defaultSize="0" autoFill="0" autoLine="0" autoPict="0">
                <anchor moveWithCells="1">
                  <from>
                    <xdr:col>6</xdr:col>
                    <xdr:colOff>114300</xdr:colOff>
                    <xdr:row>107</xdr:row>
                    <xdr:rowOff>504825</xdr:rowOff>
                  </from>
                  <to>
                    <xdr:col>6</xdr:col>
                    <xdr:colOff>295275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09" name="Check Box 318">
              <controlPr defaultSize="0" autoFill="0" autoLine="0" autoPict="0">
                <anchor moveWithCells="1">
                  <from>
                    <xdr:col>7</xdr:col>
                    <xdr:colOff>104775</xdr:colOff>
                    <xdr:row>107</xdr:row>
                    <xdr:rowOff>504825</xdr:rowOff>
                  </from>
                  <to>
                    <xdr:col>7</xdr:col>
                    <xdr:colOff>285750</xdr:colOff>
                    <xdr:row>107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0" name="Check Box 319">
              <controlPr defaultSize="0" autoFill="0" autoLine="0" autoPict="0">
                <anchor moveWithCells="1">
                  <from>
                    <xdr:col>2</xdr:col>
                    <xdr:colOff>95250</xdr:colOff>
                    <xdr:row>108</xdr:row>
                    <xdr:rowOff>257175</xdr:rowOff>
                  </from>
                  <to>
                    <xdr:col>2</xdr:col>
                    <xdr:colOff>276225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1" name="Check Box 320">
              <controlPr defaultSize="0" autoFill="0" autoLine="0" autoPict="0">
                <anchor moveWithCells="1">
                  <from>
                    <xdr:col>3</xdr:col>
                    <xdr:colOff>133350</xdr:colOff>
                    <xdr:row>108</xdr:row>
                    <xdr:rowOff>257175</xdr:rowOff>
                  </from>
                  <to>
                    <xdr:col>3</xdr:col>
                    <xdr:colOff>314325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12" name="Check Box 321">
              <controlPr defaultSize="0" autoFill="0" autoLine="0" autoPict="0">
                <anchor moveWithCells="1">
                  <from>
                    <xdr:col>4</xdr:col>
                    <xdr:colOff>133350</xdr:colOff>
                    <xdr:row>108</xdr:row>
                    <xdr:rowOff>257175</xdr:rowOff>
                  </from>
                  <to>
                    <xdr:col>4</xdr:col>
                    <xdr:colOff>314325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13" name="Check Box 322">
              <controlPr defaultSize="0" autoFill="0" autoLine="0" autoPict="0">
                <anchor moveWithCells="1">
                  <from>
                    <xdr:col>5</xdr:col>
                    <xdr:colOff>104775</xdr:colOff>
                    <xdr:row>108</xdr:row>
                    <xdr:rowOff>257175</xdr:rowOff>
                  </from>
                  <to>
                    <xdr:col>5</xdr:col>
                    <xdr:colOff>285750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4" name="Check Box 323">
              <controlPr defaultSize="0" autoFill="0" autoLine="0" autoPict="0">
                <anchor moveWithCells="1">
                  <from>
                    <xdr:col>6</xdr:col>
                    <xdr:colOff>114300</xdr:colOff>
                    <xdr:row>108</xdr:row>
                    <xdr:rowOff>257175</xdr:rowOff>
                  </from>
                  <to>
                    <xdr:col>6</xdr:col>
                    <xdr:colOff>295275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5" name="Check Box 324">
              <controlPr defaultSize="0" autoFill="0" autoLine="0" autoPict="0">
                <anchor moveWithCells="1">
                  <from>
                    <xdr:col>7</xdr:col>
                    <xdr:colOff>104775</xdr:colOff>
                    <xdr:row>108</xdr:row>
                    <xdr:rowOff>257175</xdr:rowOff>
                  </from>
                  <to>
                    <xdr:col>7</xdr:col>
                    <xdr:colOff>285750</xdr:colOff>
                    <xdr:row>108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6" name="Check Box 325">
              <controlPr defaultSize="0" autoFill="0" autoLine="0" autoPict="0">
                <anchor moveWithCells="1">
                  <from>
                    <xdr:col>2</xdr:col>
                    <xdr:colOff>95250</xdr:colOff>
                    <xdr:row>106</xdr:row>
                    <xdr:rowOff>295275</xdr:rowOff>
                  </from>
                  <to>
                    <xdr:col>2</xdr:col>
                    <xdr:colOff>276225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17" name="Check Box 326">
              <controlPr defaultSize="0" autoFill="0" autoLine="0" autoPict="0">
                <anchor moveWithCells="1">
                  <from>
                    <xdr:col>3</xdr:col>
                    <xdr:colOff>133350</xdr:colOff>
                    <xdr:row>106</xdr:row>
                    <xdr:rowOff>295275</xdr:rowOff>
                  </from>
                  <to>
                    <xdr:col>3</xdr:col>
                    <xdr:colOff>314325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18" name="Check Box 327">
              <controlPr defaultSize="0" autoFill="0" autoLine="0" autoPict="0">
                <anchor moveWithCells="1">
                  <from>
                    <xdr:col>4</xdr:col>
                    <xdr:colOff>133350</xdr:colOff>
                    <xdr:row>106</xdr:row>
                    <xdr:rowOff>295275</xdr:rowOff>
                  </from>
                  <to>
                    <xdr:col>4</xdr:col>
                    <xdr:colOff>314325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19" name="Check Box 328">
              <controlPr defaultSize="0" autoFill="0" autoLine="0" autoPict="0">
                <anchor moveWithCells="1">
                  <from>
                    <xdr:col>5</xdr:col>
                    <xdr:colOff>104775</xdr:colOff>
                    <xdr:row>106</xdr:row>
                    <xdr:rowOff>295275</xdr:rowOff>
                  </from>
                  <to>
                    <xdr:col>5</xdr:col>
                    <xdr:colOff>285750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0" name="Check Box 329">
              <controlPr defaultSize="0" autoFill="0" autoLine="0" autoPict="0">
                <anchor moveWithCells="1">
                  <from>
                    <xdr:col>6</xdr:col>
                    <xdr:colOff>114300</xdr:colOff>
                    <xdr:row>106</xdr:row>
                    <xdr:rowOff>295275</xdr:rowOff>
                  </from>
                  <to>
                    <xdr:col>6</xdr:col>
                    <xdr:colOff>295275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21" name="Check Box 330">
              <controlPr defaultSize="0" autoFill="0" autoLine="0" autoPict="0">
                <anchor moveWithCells="1">
                  <from>
                    <xdr:col>7</xdr:col>
                    <xdr:colOff>104775</xdr:colOff>
                    <xdr:row>106</xdr:row>
                    <xdr:rowOff>295275</xdr:rowOff>
                  </from>
                  <to>
                    <xdr:col>7</xdr:col>
                    <xdr:colOff>285750</xdr:colOff>
                    <xdr:row>106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22" name="Check Box 331">
              <controlPr defaultSize="0" autoFill="0" autoLine="0" autoPict="0">
                <anchor moveWithCells="1">
                  <from>
                    <xdr:col>2</xdr:col>
                    <xdr:colOff>95250</xdr:colOff>
                    <xdr:row>110</xdr:row>
                    <xdr:rowOff>476250</xdr:rowOff>
                  </from>
                  <to>
                    <xdr:col>2</xdr:col>
                    <xdr:colOff>276225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23" name="Check Box 332">
              <controlPr defaultSize="0" autoFill="0" autoLine="0" autoPict="0">
                <anchor moveWithCells="1">
                  <from>
                    <xdr:col>3</xdr:col>
                    <xdr:colOff>133350</xdr:colOff>
                    <xdr:row>110</xdr:row>
                    <xdr:rowOff>476250</xdr:rowOff>
                  </from>
                  <to>
                    <xdr:col>3</xdr:col>
                    <xdr:colOff>314325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4" name="Check Box 333">
              <controlPr defaultSize="0" autoFill="0" autoLine="0" autoPict="0">
                <anchor moveWithCells="1">
                  <from>
                    <xdr:col>4</xdr:col>
                    <xdr:colOff>133350</xdr:colOff>
                    <xdr:row>110</xdr:row>
                    <xdr:rowOff>476250</xdr:rowOff>
                  </from>
                  <to>
                    <xdr:col>4</xdr:col>
                    <xdr:colOff>314325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5" name="Check Box 334">
              <controlPr defaultSize="0" autoFill="0" autoLine="0" autoPict="0">
                <anchor moveWithCells="1">
                  <from>
                    <xdr:col>5</xdr:col>
                    <xdr:colOff>104775</xdr:colOff>
                    <xdr:row>110</xdr:row>
                    <xdr:rowOff>476250</xdr:rowOff>
                  </from>
                  <to>
                    <xdr:col>5</xdr:col>
                    <xdr:colOff>285750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6" name="Check Box 335">
              <controlPr defaultSize="0" autoFill="0" autoLine="0" autoPict="0">
                <anchor moveWithCells="1">
                  <from>
                    <xdr:col>6</xdr:col>
                    <xdr:colOff>114300</xdr:colOff>
                    <xdr:row>110</xdr:row>
                    <xdr:rowOff>476250</xdr:rowOff>
                  </from>
                  <to>
                    <xdr:col>6</xdr:col>
                    <xdr:colOff>295275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27" name="Check Box 336">
              <controlPr defaultSize="0" autoFill="0" autoLine="0" autoPict="0">
                <anchor moveWithCells="1">
                  <from>
                    <xdr:col>7</xdr:col>
                    <xdr:colOff>104775</xdr:colOff>
                    <xdr:row>110</xdr:row>
                    <xdr:rowOff>476250</xdr:rowOff>
                  </from>
                  <to>
                    <xdr:col>7</xdr:col>
                    <xdr:colOff>285750</xdr:colOff>
                    <xdr:row>110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8" name="Check Box 337">
              <controlPr defaultSize="0" autoFill="0" autoLine="0" autoPict="0">
                <anchor moveWithCells="1">
                  <from>
                    <xdr:col>2</xdr:col>
                    <xdr:colOff>114300</xdr:colOff>
                    <xdr:row>112</xdr:row>
                    <xdr:rowOff>752475</xdr:rowOff>
                  </from>
                  <to>
                    <xdr:col>2</xdr:col>
                    <xdr:colOff>295275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29" name="Check Box 338">
              <controlPr defaultSize="0" autoFill="0" autoLine="0" autoPict="0">
                <anchor moveWithCells="1">
                  <from>
                    <xdr:col>3</xdr:col>
                    <xdr:colOff>152400</xdr:colOff>
                    <xdr:row>112</xdr:row>
                    <xdr:rowOff>752475</xdr:rowOff>
                  </from>
                  <to>
                    <xdr:col>3</xdr:col>
                    <xdr:colOff>342900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0" name="Check Box 339">
              <controlPr defaultSize="0" autoFill="0" autoLine="0" autoPict="0">
                <anchor moveWithCells="1">
                  <from>
                    <xdr:col>4</xdr:col>
                    <xdr:colOff>152400</xdr:colOff>
                    <xdr:row>112</xdr:row>
                    <xdr:rowOff>752475</xdr:rowOff>
                  </from>
                  <to>
                    <xdr:col>4</xdr:col>
                    <xdr:colOff>342900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31" name="Check Box 340">
              <controlPr defaultSize="0" autoFill="0" autoLine="0" autoPict="0">
                <anchor moveWithCells="1">
                  <from>
                    <xdr:col>5</xdr:col>
                    <xdr:colOff>123825</xdr:colOff>
                    <xdr:row>112</xdr:row>
                    <xdr:rowOff>752475</xdr:rowOff>
                  </from>
                  <to>
                    <xdr:col>5</xdr:col>
                    <xdr:colOff>295275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32" name="Check Box 341">
              <controlPr defaultSize="0" autoFill="0" autoLine="0" autoPict="0">
                <anchor moveWithCells="1">
                  <from>
                    <xdr:col>6</xdr:col>
                    <xdr:colOff>133350</xdr:colOff>
                    <xdr:row>112</xdr:row>
                    <xdr:rowOff>752475</xdr:rowOff>
                  </from>
                  <to>
                    <xdr:col>6</xdr:col>
                    <xdr:colOff>314325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33" name="Check Box 342">
              <controlPr defaultSize="0" autoFill="0" autoLine="0" autoPict="0">
                <anchor moveWithCells="1">
                  <from>
                    <xdr:col>7</xdr:col>
                    <xdr:colOff>123825</xdr:colOff>
                    <xdr:row>112</xdr:row>
                    <xdr:rowOff>752475</xdr:rowOff>
                  </from>
                  <to>
                    <xdr:col>7</xdr:col>
                    <xdr:colOff>295275</xdr:colOff>
                    <xdr:row>112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4" name="Check Box 343">
              <controlPr defaultSize="0" autoFill="0" autoLine="0" autoPict="0">
                <anchor moveWithCells="1">
                  <from>
                    <xdr:col>2</xdr:col>
                    <xdr:colOff>114300</xdr:colOff>
                    <xdr:row>113</xdr:row>
                    <xdr:rowOff>1200150</xdr:rowOff>
                  </from>
                  <to>
                    <xdr:col>2</xdr:col>
                    <xdr:colOff>295275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5" name="Check Box 344">
              <controlPr defaultSize="0" autoFill="0" autoLine="0" autoPict="0">
                <anchor moveWithCells="1">
                  <from>
                    <xdr:col>3</xdr:col>
                    <xdr:colOff>152400</xdr:colOff>
                    <xdr:row>113</xdr:row>
                    <xdr:rowOff>1200150</xdr:rowOff>
                  </from>
                  <to>
                    <xdr:col>3</xdr:col>
                    <xdr:colOff>342900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6" name="Check Box 345">
              <controlPr defaultSize="0" autoFill="0" autoLine="0" autoPict="0">
                <anchor moveWithCells="1">
                  <from>
                    <xdr:col>4</xdr:col>
                    <xdr:colOff>152400</xdr:colOff>
                    <xdr:row>113</xdr:row>
                    <xdr:rowOff>1209675</xdr:rowOff>
                  </from>
                  <to>
                    <xdr:col>4</xdr:col>
                    <xdr:colOff>342900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37" name="Check Box 346">
              <controlPr defaultSize="0" autoFill="0" autoLine="0" autoPict="0">
                <anchor moveWithCells="1">
                  <from>
                    <xdr:col>5</xdr:col>
                    <xdr:colOff>123825</xdr:colOff>
                    <xdr:row>113</xdr:row>
                    <xdr:rowOff>1200150</xdr:rowOff>
                  </from>
                  <to>
                    <xdr:col>5</xdr:col>
                    <xdr:colOff>295275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8" name="Check Box 347">
              <controlPr defaultSize="0" autoFill="0" autoLine="0" autoPict="0">
                <anchor moveWithCells="1">
                  <from>
                    <xdr:col>6</xdr:col>
                    <xdr:colOff>133350</xdr:colOff>
                    <xdr:row>113</xdr:row>
                    <xdr:rowOff>1209675</xdr:rowOff>
                  </from>
                  <to>
                    <xdr:col>6</xdr:col>
                    <xdr:colOff>314325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39" name="Check Box 348">
              <controlPr defaultSize="0" autoFill="0" autoLine="0" autoPict="0">
                <anchor moveWithCells="1">
                  <from>
                    <xdr:col>7</xdr:col>
                    <xdr:colOff>123825</xdr:colOff>
                    <xdr:row>113</xdr:row>
                    <xdr:rowOff>1209675</xdr:rowOff>
                  </from>
                  <to>
                    <xdr:col>7</xdr:col>
                    <xdr:colOff>295275</xdr:colOff>
                    <xdr:row>113</xdr:row>
                    <xdr:rowOff>1390650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0" name="Check Box 349">
              <controlPr defaultSize="0" autoFill="0" autoLine="0" autoPict="0">
                <anchor moveWithCells="1">
                  <from>
                    <xdr:col>2</xdr:col>
                    <xdr:colOff>114300</xdr:colOff>
                    <xdr:row>114</xdr:row>
                    <xdr:rowOff>152400</xdr:rowOff>
                  </from>
                  <to>
                    <xdr:col>2</xdr:col>
                    <xdr:colOff>295275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41" name="Check Box 350">
              <controlPr defaultSize="0" autoFill="0" autoLine="0" autoPict="0">
                <anchor moveWithCells="1">
                  <from>
                    <xdr:col>3</xdr:col>
                    <xdr:colOff>152400</xdr:colOff>
                    <xdr:row>114</xdr:row>
                    <xdr:rowOff>152400</xdr:rowOff>
                  </from>
                  <to>
                    <xdr:col>3</xdr:col>
                    <xdr:colOff>342900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42" name="Check Box 351">
              <controlPr defaultSize="0" autoFill="0" autoLine="0" autoPict="0">
                <anchor moveWithCells="1">
                  <from>
                    <xdr:col>4</xdr:col>
                    <xdr:colOff>152400</xdr:colOff>
                    <xdr:row>114</xdr:row>
                    <xdr:rowOff>152400</xdr:rowOff>
                  </from>
                  <to>
                    <xdr:col>4</xdr:col>
                    <xdr:colOff>342900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43" name="Check Box 352">
              <controlPr defaultSize="0" autoFill="0" autoLine="0" autoPict="0">
                <anchor moveWithCells="1">
                  <from>
                    <xdr:col>5</xdr:col>
                    <xdr:colOff>123825</xdr:colOff>
                    <xdr:row>114</xdr:row>
                    <xdr:rowOff>152400</xdr:rowOff>
                  </from>
                  <to>
                    <xdr:col>5</xdr:col>
                    <xdr:colOff>295275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4" name="Check Box 353">
              <controlPr defaultSize="0" autoFill="0" autoLine="0" autoPict="0">
                <anchor moveWithCells="1">
                  <from>
                    <xdr:col>6</xdr:col>
                    <xdr:colOff>133350</xdr:colOff>
                    <xdr:row>114</xdr:row>
                    <xdr:rowOff>152400</xdr:rowOff>
                  </from>
                  <to>
                    <xdr:col>6</xdr:col>
                    <xdr:colOff>314325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5" name="Check Box 354">
              <controlPr defaultSize="0" autoFill="0" autoLine="0" autoPict="0">
                <anchor moveWithCells="1">
                  <from>
                    <xdr:col>7</xdr:col>
                    <xdr:colOff>123825</xdr:colOff>
                    <xdr:row>114</xdr:row>
                    <xdr:rowOff>152400</xdr:rowOff>
                  </from>
                  <to>
                    <xdr:col>7</xdr:col>
                    <xdr:colOff>295275</xdr:colOff>
                    <xdr:row>114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6" name="Check Box 355">
              <controlPr defaultSize="0" autoFill="0" autoLine="0" autoPict="0">
                <anchor moveWithCells="1">
                  <from>
                    <xdr:col>2</xdr:col>
                    <xdr:colOff>114300</xdr:colOff>
                    <xdr:row>115</xdr:row>
                    <xdr:rowOff>266700</xdr:rowOff>
                  </from>
                  <to>
                    <xdr:col>2</xdr:col>
                    <xdr:colOff>295275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47" name="Check Box 356">
              <controlPr defaultSize="0" autoFill="0" autoLine="0" autoPict="0">
                <anchor moveWithCells="1">
                  <from>
                    <xdr:col>3</xdr:col>
                    <xdr:colOff>152400</xdr:colOff>
                    <xdr:row>115</xdr:row>
                    <xdr:rowOff>266700</xdr:rowOff>
                  </from>
                  <to>
                    <xdr:col>3</xdr:col>
                    <xdr:colOff>342900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48" name="Check Box 357">
              <controlPr defaultSize="0" autoFill="0" autoLine="0" autoPict="0">
                <anchor moveWithCells="1">
                  <from>
                    <xdr:col>4</xdr:col>
                    <xdr:colOff>152400</xdr:colOff>
                    <xdr:row>115</xdr:row>
                    <xdr:rowOff>276225</xdr:rowOff>
                  </from>
                  <to>
                    <xdr:col>4</xdr:col>
                    <xdr:colOff>342900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49" name="Check Box 358">
              <controlPr defaultSize="0" autoFill="0" autoLine="0" autoPict="0">
                <anchor moveWithCells="1">
                  <from>
                    <xdr:col>5</xdr:col>
                    <xdr:colOff>123825</xdr:colOff>
                    <xdr:row>115</xdr:row>
                    <xdr:rowOff>266700</xdr:rowOff>
                  </from>
                  <to>
                    <xdr:col>5</xdr:col>
                    <xdr:colOff>295275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0" name="Check Box 359">
              <controlPr defaultSize="0" autoFill="0" autoLine="0" autoPict="0">
                <anchor moveWithCells="1">
                  <from>
                    <xdr:col>6</xdr:col>
                    <xdr:colOff>133350</xdr:colOff>
                    <xdr:row>115</xdr:row>
                    <xdr:rowOff>276225</xdr:rowOff>
                  </from>
                  <to>
                    <xdr:col>6</xdr:col>
                    <xdr:colOff>314325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51" name="Check Box 360">
              <controlPr defaultSize="0" autoFill="0" autoLine="0" autoPict="0">
                <anchor moveWithCells="1">
                  <from>
                    <xdr:col>7</xdr:col>
                    <xdr:colOff>123825</xdr:colOff>
                    <xdr:row>115</xdr:row>
                    <xdr:rowOff>276225</xdr:rowOff>
                  </from>
                  <to>
                    <xdr:col>7</xdr:col>
                    <xdr:colOff>295275</xdr:colOff>
                    <xdr:row>115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52" name="Check Box 385">
              <controlPr defaultSize="0" autoFill="0" autoLine="0" autoPict="0">
                <anchor moveWithCells="1">
                  <from>
                    <xdr:col>2</xdr:col>
                    <xdr:colOff>95250</xdr:colOff>
                    <xdr:row>126</xdr:row>
                    <xdr:rowOff>342900</xdr:rowOff>
                  </from>
                  <to>
                    <xdr:col>2</xdr:col>
                    <xdr:colOff>276225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53" name="Check Box 386">
              <controlPr defaultSize="0" autoFill="0" autoLine="0" autoPict="0">
                <anchor moveWithCells="1">
                  <from>
                    <xdr:col>3</xdr:col>
                    <xdr:colOff>133350</xdr:colOff>
                    <xdr:row>126</xdr:row>
                    <xdr:rowOff>342900</xdr:rowOff>
                  </from>
                  <to>
                    <xdr:col>3</xdr:col>
                    <xdr:colOff>314325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54" name="Check Box 387">
              <controlPr defaultSize="0" autoFill="0" autoLine="0" autoPict="0">
                <anchor moveWithCells="1">
                  <from>
                    <xdr:col>4</xdr:col>
                    <xdr:colOff>133350</xdr:colOff>
                    <xdr:row>126</xdr:row>
                    <xdr:rowOff>342900</xdr:rowOff>
                  </from>
                  <to>
                    <xdr:col>4</xdr:col>
                    <xdr:colOff>314325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55" name="Check Box 388">
              <controlPr defaultSize="0" autoFill="0" autoLine="0" autoPict="0">
                <anchor moveWithCells="1">
                  <from>
                    <xdr:col>5</xdr:col>
                    <xdr:colOff>104775</xdr:colOff>
                    <xdr:row>126</xdr:row>
                    <xdr:rowOff>342900</xdr:rowOff>
                  </from>
                  <to>
                    <xdr:col>5</xdr:col>
                    <xdr:colOff>285750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56" name="Check Box 389">
              <controlPr defaultSize="0" autoFill="0" autoLine="0" autoPict="0">
                <anchor moveWithCells="1">
                  <from>
                    <xdr:col>6</xdr:col>
                    <xdr:colOff>114300</xdr:colOff>
                    <xdr:row>126</xdr:row>
                    <xdr:rowOff>342900</xdr:rowOff>
                  </from>
                  <to>
                    <xdr:col>6</xdr:col>
                    <xdr:colOff>295275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57" name="Check Box 390">
              <controlPr defaultSize="0" autoFill="0" autoLine="0" autoPict="0">
                <anchor moveWithCells="1">
                  <from>
                    <xdr:col>7</xdr:col>
                    <xdr:colOff>104775</xdr:colOff>
                    <xdr:row>126</xdr:row>
                    <xdr:rowOff>342900</xdr:rowOff>
                  </from>
                  <to>
                    <xdr:col>7</xdr:col>
                    <xdr:colOff>285750</xdr:colOff>
                    <xdr:row>126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8" name="Check Box 409">
              <controlPr defaultSize="0" autoFill="0" autoLine="0" autoPict="0">
                <anchor moveWithCells="1">
                  <from>
                    <xdr:col>2</xdr:col>
                    <xdr:colOff>95250</xdr:colOff>
                    <xdr:row>135</xdr:row>
                    <xdr:rowOff>962025</xdr:rowOff>
                  </from>
                  <to>
                    <xdr:col>2</xdr:col>
                    <xdr:colOff>276225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59" name="Check Box 410">
              <controlPr defaultSize="0" autoFill="0" autoLine="0" autoPict="0">
                <anchor moveWithCells="1">
                  <from>
                    <xdr:col>3</xdr:col>
                    <xdr:colOff>133350</xdr:colOff>
                    <xdr:row>135</xdr:row>
                    <xdr:rowOff>962025</xdr:rowOff>
                  </from>
                  <to>
                    <xdr:col>3</xdr:col>
                    <xdr:colOff>314325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0" name="Check Box 411">
              <controlPr defaultSize="0" autoFill="0" autoLine="0" autoPict="0">
                <anchor moveWithCells="1">
                  <from>
                    <xdr:col>4</xdr:col>
                    <xdr:colOff>133350</xdr:colOff>
                    <xdr:row>135</xdr:row>
                    <xdr:rowOff>962025</xdr:rowOff>
                  </from>
                  <to>
                    <xdr:col>4</xdr:col>
                    <xdr:colOff>314325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61" name="Check Box 412">
              <controlPr defaultSize="0" autoFill="0" autoLine="0" autoPict="0">
                <anchor moveWithCells="1">
                  <from>
                    <xdr:col>5</xdr:col>
                    <xdr:colOff>104775</xdr:colOff>
                    <xdr:row>135</xdr:row>
                    <xdr:rowOff>962025</xdr:rowOff>
                  </from>
                  <to>
                    <xdr:col>5</xdr:col>
                    <xdr:colOff>285750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62" name="Check Box 413">
              <controlPr defaultSize="0" autoFill="0" autoLine="0" autoPict="0">
                <anchor moveWithCells="1">
                  <from>
                    <xdr:col>6</xdr:col>
                    <xdr:colOff>114300</xdr:colOff>
                    <xdr:row>135</xdr:row>
                    <xdr:rowOff>962025</xdr:rowOff>
                  </from>
                  <to>
                    <xdr:col>6</xdr:col>
                    <xdr:colOff>295275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3" name="Check Box 414">
              <controlPr defaultSize="0" autoFill="0" autoLine="0" autoPict="0">
                <anchor moveWithCells="1">
                  <from>
                    <xdr:col>7</xdr:col>
                    <xdr:colOff>104775</xdr:colOff>
                    <xdr:row>135</xdr:row>
                    <xdr:rowOff>962025</xdr:rowOff>
                  </from>
                  <to>
                    <xdr:col>7</xdr:col>
                    <xdr:colOff>285750</xdr:colOff>
                    <xdr:row>135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4" name="Check Box 415">
              <controlPr defaultSize="0" autoFill="0" autoLine="0" autoPict="0">
                <anchor moveWithCells="1">
                  <from>
                    <xdr:col>2</xdr:col>
                    <xdr:colOff>104775</xdr:colOff>
                    <xdr:row>137</xdr:row>
                    <xdr:rowOff>1343025</xdr:rowOff>
                  </from>
                  <to>
                    <xdr:col>2</xdr:col>
                    <xdr:colOff>285750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5" name="Check Box 416">
              <controlPr defaultSize="0" autoFill="0" autoLine="0" autoPict="0">
                <anchor moveWithCells="1">
                  <from>
                    <xdr:col>3</xdr:col>
                    <xdr:colOff>142875</xdr:colOff>
                    <xdr:row>137</xdr:row>
                    <xdr:rowOff>1343025</xdr:rowOff>
                  </from>
                  <to>
                    <xdr:col>3</xdr:col>
                    <xdr:colOff>323850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6" name="Check Box 417">
              <controlPr defaultSize="0" autoFill="0" autoLine="0" autoPict="0">
                <anchor moveWithCells="1">
                  <from>
                    <xdr:col>4</xdr:col>
                    <xdr:colOff>142875</xdr:colOff>
                    <xdr:row>137</xdr:row>
                    <xdr:rowOff>1343025</xdr:rowOff>
                  </from>
                  <to>
                    <xdr:col>4</xdr:col>
                    <xdr:colOff>323850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67" name="Check Box 418">
              <controlPr defaultSize="0" autoFill="0" autoLine="0" autoPict="0">
                <anchor moveWithCells="1">
                  <from>
                    <xdr:col>5</xdr:col>
                    <xdr:colOff>114300</xdr:colOff>
                    <xdr:row>137</xdr:row>
                    <xdr:rowOff>1343025</xdr:rowOff>
                  </from>
                  <to>
                    <xdr:col>5</xdr:col>
                    <xdr:colOff>295275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68" name="Check Box 419">
              <controlPr defaultSize="0" autoFill="0" autoLine="0" autoPict="0">
                <anchor moveWithCells="1">
                  <from>
                    <xdr:col>6</xdr:col>
                    <xdr:colOff>123825</xdr:colOff>
                    <xdr:row>137</xdr:row>
                    <xdr:rowOff>1343025</xdr:rowOff>
                  </from>
                  <to>
                    <xdr:col>6</xdr:col>
                    <xdr:colOff>295275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69" name="Check Box 420">
              <controlPr defaultSize="0" autoFill="0" autoLine="0" autoPict="0">
                <anchor moveWithCells="1">
                  <from>
                    <xdr:col>7</xdr:col>
                    <xdr:colOff>114300</xdr:colOff>
                    <xdr:row>137</xdr:row>
                    <xdr:rowOff>1343025</xdr:rowOff>
                  </from>
                  <to>
                    <xdr:col>7</xdr:col>
                    <xdr:colOff>295275</xdr:colOff>
                    <xdr:row>137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70" name="Check Box 421">
              <controlPr defaultSize="0" autoFill="0" autoLine="0" autoPict="0">
                <anchor moveWithCells="1">
                  <from>
                    <xdr:col>2</xdr:col>
                    <xdr:colOff>104775</xdr:colOff>
                    <xdr:row>138</xdr:row>
                    <xdr:rowOff>381000</xdr:rowOff>
                  </from>
                  <to>
                    <xdr:col>2</xdr:col>
                    <xdr:colOff>285750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71" name="Check Box 422">
              <controlPr defaultSize="0" autoFill="0" autoLine="0" autoPict="0">
                <anchor moveWithCells="1">
                  <from>
                    <xdr:col>3</xdr:col>
                    <xdr:colOff>142875</xdr:colOff>
                    <xdr:row>138</xdr:row>
                    <xdr:rowOff>381000</xdr:rowOff>
                  </from>
                  <to>
                    <xdr:col>3</xdr:col>
                    <xdr:colOff>323850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2" name="Check Box 423">
              <controlPr defaultSize="0" autoFill="0" autoLine="0" autoPict="0">
                <anchor moveWithCells="1">
                  <from>
                    <xdr:col>4</xdr:col>
                    <xdr:colOff>142875</xdr:colOff>
                    <xdr:row>138</xdr:row>
                    <xdr:rowOff>381000</xdr:rowOff>
                  </from>
                  <to>
                    <xdr:col>4</xdr:col>
                    <xdr:colOff>323850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3" name="Check Box 424">
              <controlPr defaultSize="0" autoFill="0" autoLine="0" autoPict="0">
                <anchor moveWithCells="1">
                  <from>
                    <xdr:col>5</xdr:col>
                    <xdr:colOff>114300</xdr:colOff>
                    <xdr:row>138</xdr:row>
                    <xdr:rowOff>381000</xdr:rowOff>
                  </from>
                  <to>
                    <xdr:col>5</xdr:col>
                    <xdr:colOff>295275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4" name="Check Box 425">
              <controlPr defaultSize="0" autoFill="0" autoLine="0" autoPict="0">
                <anchor moveWithCells="1">
                  <from>
                    <xdr:col>6</xdr:col>
                    <xdr:colOff>123825</xdr:colOff>
                    <xdr:row>138</xdr:row>
                    <xdr:rowOff>381000</xdr:rowOff>
                  </from>
                  <to>
                    <xdr:col>6</xdr:col>
                    <xdr:colOff>295275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5" name="Check Box 426">
              <controlPr defaultSize="0" autoFill="0" autoLine="0" autoPict="0">
                <anchor moveWithCells="1">
                  <from>
                    <xdr:col>7</xdr:col>
                    <xdr:colOff>114300</xdr:colOff>
                    <xdr:row>138</xdr:row>
                    <xdr:rowOff>381000</xdr:rowOff>
                  </from>
                  <to>
                    <xdr:col>7</xdr:col>
                    <xdr:colOff>295275</xdr:colOff>
                    <xdr:row>138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6" name="Check Box 427">
              <controlPr defaultSize="0" autoFill="0" autoLine="0" autoPict="0">
                <anchor moveWithCells="1">
                  <from>
                    <xdr:col>2</xdr:col>
                    <xdr:colOff>85725</xdr:colOff>
                    <xdr:row>139</xdr:row>
                    <xdr:rowOff>276225</xdr:rowOff>
                  </from>
                  <to>
                    <xdr:col>2</xdr:col>
                    <xdr:colOff>276225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77" name="Check Box 428">
              <controlPr defaultSize="0" autoFill="0" autoLine="0" autoPict="0">
                <anchor moveWithCells="1">
                  <from>
                    <xdr:col>3</xdr:col>
                    <xdr:colOff>123825</xdr:colOff>
                    <xdr:row>139</xdr:row>
                    <xdr:rowOff>276225</xdr:rowOff>
                  </from>
                  <to>
                    <xdr:col>3</xdr:col>
                    <xdr:colOff>295275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78" name="Check Box 429">
              <controlPr defaultSize="0" autoFill="0" autoLine="0" autoPict="0">
                <anchor moveWithCells="1">
                  <from>
                    <xdr:col>4</xdr:col>
                    <xdr:colOff>123825</xdr:colOff>
                    <xdr:row>139</xdr:row>
                    <xdr:rowOff>276225</xdr:rowOff>
                  </from>
                  <to>
                    <xdr:col>4</xdr:col>
                    <xdr:colOff>295275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79" name="Check Box 430">
              <controlPr defaultSize="0" autoFill="0" autoLine="0" autoPict="0">
                <anchor moveWithCells="1">
                  <from>
                    <xdr:col>5</xdr:col>
                    <xdr:colOff>95250</xdr:colOff>
                    <xdr:row>139</xdr:row>
                    <xdr:rowOff>276225</xdr:rowOff>
                  </from>
                  <to>
                    <xdr:col>5</xdr:col>
                    <xdr:colOff>276225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80" name="Check Box 431">
              <controlPr defaultSize="0" autoFill="0" autoLine="0" autoPict="0">
                <anchor moveWithCells="1">
                  <from>
                    <xdr:col>6</xdr:col>
                    <xdr:colOff>104775</xdr:colOff>
                    <xdr:row>139</xdr:row>
                    <xdr:rowOff>276225</xdr:rowOff>
                  </from>
                  <to>
                    <xdr:col>6</xdr:col>
                    <xdr:colOff>285750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81" name="Check Box 432">
              <controlPr defaultSize="0" autoFill="0" autoLine="0" autoPict="0">
                <anchor moveWithCells="1">
                  <from>
                    <xdr:col>7</xdr:col>
                    <xdr:colOff>95250</xdr:colOff>
                    <xdr:row>139</xdr:row>
                    <xdr:rowOff>276225</xdr:rowOff>
                  </from>
                  <to>
                    <xdr:col>7</xdr:col>
                    <xdr:colOff>276225</xdr:colOff>
                    <xdr:row>139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82" name="Check Box 433">
              <controlPr defaultSize="0" autoFill="0" autoLine="0" autoPict="0">
                <anchor moveWithCells="1">
                  <from>
                    <xdr:col>2</xdr:col>
                    <xdr:colOff>114300</xdr:colOff>
                    <xdr:row>121</xdr:row>
                    <xdr:rowOff>142875</xdr:rowOff>
                  </from>
                  <to>
                    <xdr:col>2</xdr:col>
                    <xdr:colOff>295275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3" name="Check Box 434">
              <controlPr defaultSize="0" autoFill="0" autoLine="0" autoPict="0">
                <anchor moveWithCells="1">
                  <from>
                    <xdr:col>3</xdr:col>
                    <xdr:colOff>152400</xdr:colOff>
                    <xdr:row>121</xdr:row>
                    <xdr:rowOff>142875</xdr:rowOff>
                  </from>
                  <to>
                    <xdr:col>3</xdr:col>
                    <xdr:colOff>342900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4" name="Check Box 435">
              <controlPr defaultSize="0" autoFill="0" autoLine="0" autoPict="0">
                <anchor moveWithCells="1">
                  <from>
                    <xdr:col>4</xdr:col>
                    <xdr:colOff>152400</xdr:colOff>
                    <xdr:row>121</xdr:row>
                    <xdr:rowOff>142875</xdr:rowOff>
                  </from>
                  <to>
                    <xdr:col>4</xdr:col>
                    <xdr:colOff>342900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5" name="Check Box 436">
              <controlPr defaultSize="0" autoFill="0" autoLine="0" autoPict="0">
                <anchor moveWithCells="1">
                  <from>
                    <xdr:col>5</xdr:col>
                    <xdr:colOff>123825</xdr:colOff>
                    <xdr:row>121</xdr:row>
                    <xdr:rowOff>142875</xdr:rowOff>
                  </from>
                  <to>
                    <xdr:col>5</xdr:col>
                    <xdr:colOff>295275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6" name="Check Box 437">
              <controlPr defaultSize="0" autoFill="0" autoLine="0" autoPict="0">
                <anchor moveWithCells="1">
                  <from>
                    <xdr:col>6</xdr:col>
                    <xdr:colOff>133350</xdr:colOff>
                    <xdr:row>121</xdr:row>
                    <xdr:rowOff>142875</xdr:rowOff>
                  </from>
                  <to>
                    <xdr:col>6</xdr:col>
                    <xdr:colOff>314325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87" name="Check Box 438">
              <controlPr defaultSize="0" autoFill="0" autoLine="0" autoPict="0">
                <anchor moveWithCells="1">
                  <from>
                    <xdr:col>7</xdr:col>
                    <xdr:colOff>123825</xdr:colOff>
                    <xdr:row>121</xdr:row>
                    <xdr:rowOff>142875</xdr:rowOff>
                  </from>
                  <to>
                    <xdr:col>7</xdr:col>
                    <xdr:colOff>295275</xdr:colOff>
                    <xdr:row>121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88" name="Check Box 439">
              <controlPr defaultSize="0" autoFill="0" autoLine="0" autoPict="0">
                <anchor moveWithCells="1">
                  <from>
                    <xdr:col>2</xdr:col>
                    <xdr:colOff>104775</xdr:colOff>
                    <xdr:row>122</xdr:row>
                    <xdr:rowOff>495300</xdr:rowOff>
                  </from>
                  <to>
                    <xdr:col>2</xdr:col>
                    <xdr:colOff>285750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89" name="Check Box 440">
              <controlPr defaultSize="0" autoFill="0" autoLine="0" autoPict="0">
                <anchor moveWithCells="1">
                  <from>
                    <xdr:col>3</xdr:col>
                    <xdr:colOff>142875</xdr:colOff>
                    <xdr:row>122</xdr:row>
                    <xdr:rowOff>495300</xdr:rowOff>
                  </from>
                  <to>
                    <xdr:col>3</xdr:col>
                    <xdr:colOff>323850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90" name="Check Box 441">
              <controlPr defaultSize="0" autoFill="0" autoLine="0" autoPict="0">
                <anchor moveWithCells="1">
                  <from>
                    <xdr:col>4</xdr:col>
                    <xdr:colOff>142875</xdr:colOff>
                    <xdr:row>122</xdr:row>
                    <xdr:rowOff>504825</xdr:rowOff>
                  </from>
                  <to>
                    <xdr:col>4</xdr:col>
                    <xdr:colOff>323850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91" name="Check Box 442">
              <controlPr defaultSize="0" autoFill="0" autoLine="0" autoPict="0">
                <anchor moveWithCells="1">
                  <from>
                    <xdr:col>5</xdr:col>
                    <xdr:colOff>114300</xdr:colOff>
                    <xdr:row>122</xdr:row>
                    <xdr:rowOff>495300</xdr:rowOff>
                  </from>
                  <to>
                    <xdr:col>5</xdr:col>
                    <xdr:colOff>295275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92" name="Check Box 443">
              <controlPr defaultSize="0" autoFill="0" autoLine="0" autoPict="0">
                <anchor moveWithCells="1">
                  <from>
                    <xdr:col>6</xdr:col>
                    <xdr:colOff>123825</xdr:colOff>
                    <xdr:row>122</xdr:row>
                    <xdr:rowOff>504825</xdr:rowOff>
                  </from>
                  <to>
                    <xdr:col>6</xdr:col>
                    <xdr:colOff>295275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3" name="Check Box 444">
              <controlPr defaultSize="0" autoFill="0" autoLine="0" autoPict="0">
                <anchor moveWithCells="1">
                  <from>
                    <xdr:col>7</xdr:col>
                    <xdr:colOff>114300</xdr:colOff>
                    <xdr:row>122</xdr:row>
                    <xdr:rowOff>504825</xdr:rowOff>
                  </from>
                  <to>
                    <xdr:col>7</xdr:col>
                    <xdr:colOff>295275</xdr:colOff>
                    <xdr:row>122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4" name="Check Box 445">
              <controlPr defaultSize="0" autoFill="0" autoLine="0" autoPict="0">
                <anchor moveWithCells="1">
                  <from>
                    <xdr:col>2</xdr:col>
                    <xdr:colOff>95250</xdr:colOff>
                    <xdr:row>123</xdr:row>
                    <xdr:rowOff>390525</xdr:rowOff>
                  </from>
                  <to>
                    <xdr:col>2</xdr:col>
                    <xdr:colOff>276225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5" name="Check Box 446">
              <controlPr defaultSize="0" autoFill="0" autoLine="0" autoPict="0">
                <anchor moveWithCells="1">
                  <from>
                    <xdr:col>3</xdr:col>
                    <xdr:colOff>133350</xdr:colOff>
                    <xdr:row>123</xdr:row>
                    <xdr:rowOff>390525</xdr:rowOff>
                  </from>
                  <to>
                    <xdr:col>3</xdr:col>
                    <xdr:colOff>314325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6" name="Check Box 447">
              <controlPr defaultSize="0" autoFill="0" autoLine="0" autoPict="0">
                <anchor moveWithCells="1">
                  <from>
                    <xdr:col>4</xdr:col>
                    <xdr:colOff>133350</xdr:colOff>
                    <xdr:row>123</xdr:row>
                    <xdr:rowOff>390525</xdr:rowOff>
                  </from>
                  <to>
                    <xdr:col>4</xdr:col>
                    <xdr:colOff>314325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397" name="Check Box 448">
              <controlPr defaultSize="0" autoFill="0" autoLine="0" autoPict="0">
                <anchor moveWithCells="1">
                  <from>
                    <xdr:col>5</xdr:col>
                    <xdr:colOff>104775</xdr:colOff>
                    <xdr:row>123</xdr:row>
                    <xdr:rowOff>390525</xdr:rowOff>
                  </from>
                  <to>
                    <xdr:col>5</xdr:col>
                    <xdr:colOff>285750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398" name="Check Box 449">
              <controlPr defaultSize="0" autoFill="0" autoLine="0" autoPict="0">
                <anchor moveWithCells="1">
                  <from>
                    <xdr:col>6</xdr:col>
                    <xdr:colOff>133350</xdr:colOff>
                    <xdr:row>123</xdr:row>
                    <xdr:rowOff>390525</xdr:rowOff>
                  </from>
                  <to>
                    <xdr:col>6</xdr:col>
                    <xdr:colOff>314325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399" name="Check Box 450">
              <controlPr defaultSize="0" autoFill="0" autoLine="0" autoPict="0">
                <anchor moveWithCells="1">
                  <from>
                    <xdr:col>7</xdr:col>
                    <xdr:colOff>104775</xdr:colOff>
                    <xdr:row>123</xdr:row>
                    <xdr:rowOff>390525</xdr:rowOff>
                  </from>
                  <to>
                    <xdr:col>7</xdr:col>
                    <xdr:colOff>285750</xdr:colOff>
                    <xdr:row>123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0" name="Check Box 451">
              <controlPr defaultSize="0" autoFill="0" autoLine="0" autoPict="0">
                <anchor moveWithCells="1">
                  <from>
                    <xdr:col>2</xdr:col>
                    <xdr:colOff>114300</xdr:colOff>
                    <xdr:row>125</xdr:row>
                    <xdr:rowOff>495300</xdr:rowOff>
                  </from>
                  <to>
                    <xdr:col>2</xdr:col>
                    <xdr:colOff>295275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01" name="Check Box 452">
              <controlPr defaultSize="0" autoFill="0" autoLine="0" autoPict="0">
                <anchor moveWithCells="1">
                  <from>
                    <xdr:col>3</xdr:col>
                    <xdr:colOff>152400</xdr:colOff>
                    <xdr:row>125</xdr:row>
                    <xdr:rowOff>495300</xdr:rowOff>
                  </from>
                  <to>
                    <xdr:col>3</xdr:col>
                    <xdr:colOff>342900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02" name="Check Box 453">
              <controlPr defaultSize="0" autoFill="0" autoLine="0" autoPict="0">
                <anchor moveWithCells="1">
                  <from>
                    <xdr:col>4</xdr:col>
                    <xdr:colOff>152400</xdr:colOff>
                    <xdr:row>125</xdr:row>
                    <xdr:rowOff>495300</xdr:rowOff>
                  </from>
                  <to>
                    <xdr:col>4</xdr:col>
                    <xdr:colOff>342900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03" name="Check Box 454">
              <controlPr defaultSize="0" autoFill="0" autoLine="0" autoPict="0">
                <anchor moveWithCells="1">
                  <from>
                    <xdr:col>5</xdr:col>
                    <xdr:colOff>123825</xdr:colOff>
                    <xdr:row>125</xdr:row>
                    <xdr:rowOff>495300</xdr:rowOff>
                  </from>
                  <to>
                    <xdr:col>5</xdr:col>
                    <xdr:colOff>295275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04" name="Check Box 455">
              <controlPr defaultSize="0" autoFill="0" autoLine="0" autoPict="0">
                <anchor moveWithCells="1">
                  <from>
                    <xdr:col>6</xdr:col>
                    <xdr:colOff>133350</xdr:colOff>
                    <xdr:row>125</xdr:row>
                    <xdr:rowOff>495300</xdr:rowOff>
                  </from>
                  <to>
                    <xdr:col>6</xdr:col>
                    <xdr:colOff>314325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5" name="Check Box 456">
              <controlPr defaultSize="0" autoFill="0" autoLine="0" autoPict="0">
                <anchor moveWithCells="1">
                  <from>
                    <xdr:col>7</xdr:col>
                    <xdr:colOff>123825</xdr:colOff>
                    <xdr:row>125</xdr:row>
                    <xdr:rowOff>495300</xdr:rowOff>
                  </from>
                  <to>
                    <xdr:col>7</xdr:col>
                    <xdr:colOff>295275</xdr:colOff>
                    <xdr:row>125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06" name="Check Box 463">
              <controlPr defaultSize="0" autoFill="0" autoLine="0" autoPict="0">
                <anchor moveWithCells="1">
                  <from>
                    <xdr:col>2</xdr:col>
                    <xdr:colOff>104775</xdr:colOff>
                    <xdr:row>127</xdr:row>
                    <xdr:rowOff>257175</xdr:rowOff>
                  </from>
                  <to>
                    <xdr:col>2</xdr:col>
                    <xdr:colOff>285750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07" name="Check Box 464">
              <controlPr defaultSize="0" autoFill="0" autoLine="0" autoPict="0">
                <anchor moveWithCells="1">
                  <from>
                    <xdr:col>3</xdr:col>
                    <xdr:colOff>142875</xdr:colOff>
                    <xdr:row>127</xdr:row>
                    <xdr:rowOff>257175</xdr:rowOff>
                  </from>
                  <to>
                    <xdr:col>3</xdr:col>
                    <xdr:colOff>323850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08" name="Check Box 465">
              <controlPr defaultSize="0" autoFill="0" autoLine="0" autoPict="0">
                <anchor moveWithCells="1">
                  <from>
                    <xdr:col>4</xdr:col>
                    <xdr:colOff>142875</xdr:colOff>
                    <xdr:row>127</xdr:row>
                    <xdr:rowOff>257175</xdr:rowOff>
                  </from>
                  <to>
                    <xdr:col>4</xdr:col>
                    <xdr:colOff>323850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09" name="Check Box 466">
              <controlPr defaultSize="0" autoFill="0" autoLine="0" autoPict="0">
                <anchor moveWithCells="1">
                  <from>
                    <xdr:col>5</xdr:col>
                    <xdr:colOff>114300</xdr:colOff>
                    <xdr:row>127</xdr:row>
                    <xdr:rowOff>257175</xdr:rowOff>
                  </from>
                  <to>
                    <xdr:col>5</xdr:col>
                    <xdr:colOff>295275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10" name="Check Box 467">
              <controlPr defaultSize="0" autoFill="0" autoLine="0" autoPict="0">
                <anchor moveWithCells="1">
                  <from>
                    <xdr:col>6</xdr:col>
                    <xdr:colOff>123825</xdr:colOff>
                    <xdr:row>127</xdr:row>
                    <xdr:rowOff>257175</xdr:rowOff>
                  </from>
                  <to>
                    <xdr:col>6</xdr:col>
                    <xdr:colOff>295275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11" name="Check Box 468">
              <controlPr defaultSize="0" autoFill="0" autoLine="0" autoPict="0">
                <anchor moveWithCells="1">
                  <from>
                    <xdr:col>7</xdr:col>
                    <xdr:colOff>114300</xdr:colOff>
                    <xdr:row>127</xdr:row>
                    <xdr:rowOff>257175</xdr:rowOff>
                  </from>
                  <to>
                    <xdr:col>7</xdr:col>
                    <xdr:colOff>295275</xdr:colOff>
                    <xdr:row>127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12" name="Check Box 469">
              <controlPr defaultSize="0" autoFill="0" autoLine="0" autoPict="0">
                <anchor moveWithCells="1">
                  <from>
                    <xdr:col>2</xdr:col>
                    <xdr:colOff>114300</xdr:colOff>
                    <xdr:row>129</xdr:row>
                    <xdr:rowOff>447675</xdr:rowOff>
                  </from>
                  <to>
                    <xdr:col>2</xdr:col>
                    <xdr:colOff>295275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13" name="Check Box 470">
              <controlPr defaultSize="0" autoFill="0" autoLine="0" autoPict="0">
                <anchor moveWithCells="1">
                  <from>
                    <xdr:col>3</xdr:col>
                    <xdr:colOff>152400</xdr:colOff>
                    <xdr:row>129</xdr:row>
                    <xdr:rowOff>447675</xdr:rowOff>
                  </from>
                  <to>
                    <xdr:col>3</xdr:col>
                    <xdr:colOff>342900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14" name="Check Box 471">
              <controlPr defaultSize="0" autoFill="0" autoLine="0" autoPict="0">
                <anchor moveWithCells="1">
                  <from>
                    <xdr:col>4</xdr:col>
                    <xdr:colOff>152400</xdr:colOff>
                    <xdr:row>129</xdr:row>
                    <xdr:rowOff>447675</xdr:rowOff>
                  </from>
                  <to>
                    <xdr:col>4</xdr:col>
                    <xdr:colOff>342900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15" name="Check Box 472">
              <controlPr defaultSize="0" autoFill="0" autoLine="0" autoPict="0">
                <anchor moveWithCells="1">
                  <from>
                    <xdr:col>5</xdr:col>
                    <xdr:colOff>123825</xdr:colOff>
                    <xdr:row>129</xdr:row>
                    <xdr:rowOff>447675</xdr:rowOff>
                  </from>
                  <to>
                    <xdr:col>5</xdr:col>
                    <xdr:colOff>295275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16" name="Check Box 473">
              <controlPr defaultSize="0" autoFill="0" autoLine="0" autoPict="0">
                <anchor moveWithCells="1">
                  <from>
                    <xdr:col>6</xdr:col>
                    <xdr:colOff>133350</xdr:colOff>
                    <xdr:row>129</xdr:row>
                    <xdr:rowOff>447675</xdr:rowOff>
                  </from>
                  <to>
                    <xdr:col>6</xdr:col>
                    <xdr:colOff>314325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17" name="Check Box 474">
              <controlPr defaultSize="0" autoFill="0" autoLine="0" autoPict="0">
                <anchor moveWithCells="1">
                  <from>
                    <xdr:col>7</xdr:col>
                    <xdr:colOff>123825</xdr:colOff>
                    <xdr:row>129</xdr:row>
                    <xdr:rowOff>447675</xdr:rowOff>
                  </from>
                  <to>
                    <xdr:col>7</xdr:col>
                    <xdr:colOff>295275</xdr:colOff>
                    <xdr:row>129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18" name="Check Box 475">
              <controlPr defaultSize="0" autoFill="0" autoLine="0" autoPict="0">
                <anchor moveWithCells="1">
                  <from>
                    <xdr:col>2</xdr:col>
                    <xdr:colOff>76200</xdr:colOff>
                    <xdr:row>131</xdr:row>
                    <xdr:rowOff>733425</xdr:rowOff>
                  </from>
                  <to>
                    <xdr:col>2</xdr:col>
                    <xdr:colOff>257175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19" name="Check Box 476">
              <controlPr defaultSize="0" autoFill="0" autoLine="0" autoPict="0">
                <anchor moveWithCells="1">
                  <from>
                    <xdr:col>3</xdr:col>
                    <xdr:colOff>114300</xdr:colOff>
                    <xdr:row>131</xdr:row>
                    <xdr:rowOff>733425</xdr:rowOff>
                  </from>
                  <to>
                    <xdr:col>3</xdr:col>
                    <xdr:colOff>295275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0" name="Check Box 477">
              <controlPr defaultSize="0" autoFill="0" autoLine="0" autoPict="0">
                <anchor moveWithCells="1">
                  <from>
                    <xdr:col>4</xdr:col>
                    <xdr:colOff>114300</xdr:colOff>
                    <xdr:row>131</xdr:row>
                    <xdr:rowOff>742950</xdr:rowOff>
                  </from>
                  <to>
                    <xdr:col>4</xdr:col>
                    <xdr:colOff>295275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21" name="Check Box 478">
              <controlPr defaultSize="0" autoFill="0" autoLine="0" autoPict="0">
                <anchor moveWithCells="1">
                  <from>
                    <xdr:col>5</xdr:col>
                    <xdr:colOff>85725</xdr:colOff>
                    <xdr:row>131</xdr:row>
                    <xdr:rowOff>733425</xdr:rowOff>
                  </from>
                  <to>
                    <xdr:col>5</xdr:col>
                    <xdr:colOff>276225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22" name="Check Box 479">
              <controlPr defaultSize="0" autoFill="0" autoLine="0" autoPict="0">
                <anchor moveWithCells="1">
                  <from>
                    <xdr:col>6</xdr:col>
                    <xdr:colOff>95250</xdr:colOff>
                    <xdr:row>131</xdr:row>
                    <xdr:rowOff>742950</xdr:rowOff>
                  </from>
                  <to>
                    <xdr:col>6</xdr:col>
                    <xdr:colOff>276225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23" name="Check Box 480">
              <controlPr defaultSize="0" autoFill="0" autoLine="0" autoPict="0">
                <anchor moveWithCells="1">
                  <from>
                    <xdr:col>7</xdr:col>
                    <xdr:colOff>85725</xdr:colOff>
                    <xdr:row>131</xdr:row>
                    <xdr:rowOff>742950</xdr:rowOff>
                  </from>
                  <to>
                    <xdr:col>7</xdr:col>
                    <xdr:colOff>276225</xdr:colOff>
                    <xdr:row>131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24" name="Check Box 511">
              <controlPr defaultSize="0" autoFill="0" autoLine="0" autoPict="0">
                <anchor moveWithCells="1">
                  <from>
                    <xdr:col>2</xdr:col>
                    <xdr:colOff>104775</xdr:colOff>
                    <xdr:row>54</xdr:row>
                    <xdr:rowOff>466725</xdr:rowOff>
                  </from>
                  <to>
                    <xdr:col>2</xdr:col>
                    <xdr:colOff>285750</xdr:colOff>
                    <xdr:row>54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25" name="Check Box 512">
              <controlPr defaultSize="0" autoFill="0" autoLine="0" autoPict="0">
                <anchor moveWithCells="1">
                  <from>
                    <xdr:col>3</xdr:col>
                    <xdr:colOff>142875</xdr:colOff>
                    <xdr:row>54</xdr:row>
                    <xdr:rowOff>466725</xdr:rowOff>
                  </from>
                  <to>
                    <xdr:col>3</xdr:col>
                    <xdr:colOff>323850</xdr:colOff>
                    <xdr:row>54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26" name="Check Box 513">
              <controlPr defaultSize="0" autoFill="0" autoLine="0" autoPict="0">
                <anchor moveWithCells="1">
                  <from>
                    <xdr:col>4</xdr:col>
                    <xdr:colOff>142875</xdr:colOff>
                    <xdr:row>54</xdr:row>
                    <xdr:rowOff>466725</xdr:rowOff>
                  </from>
                  <to>
                    <xdr:col>4</xdr:col>
                    <xdr:colOff>323850</xdr:colOff>
                    <xdr:row>54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27" name="Check Box 514">
              <controlPr defaultSize="0" autoFill="0" autoLine="0" autoPict="0">
                <anchor moveWithCells="1">
                  <from>
                    <xdr:col>5</xdr:col>
                    <xdr:colOff>114300</xdr:colOff>
                    <xdr:row>54</xdr:row>
                    <xdr:rowOff>466725</xdr:rowOff>
                  </from>
                  <to>
                    <xdr:col>5</xdr:col>
                    <xdr:colOff>295275</xdr:colOff>
                    <xdr:row>54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28" name="Check Box 515">
              <controlPr defaultSize="0" autoFill="0" autoLine="0" autoPict="0">
                <anchor moveWithCells="1">
                  <from>
                    <xdr:col>6</xdr:col>
                    <xdr:colOff>123825</xdr:colOff>
                    <xdr:row>54</xdr:row>
                    <xdr:rowOff>466725</xdr:rowOff>
                  </from>
                  <to>
                    <xdr:col>6</xdr:col>
                    <xdr:colOff>295275</xdr:colOff>
                    <xdr:row>54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29" name="Check Box 516">
              <controlPr defaultSize="0" autoFill="0" autoLine="0" autoPict="0">
                <anchor moveWithCells="1">
                  <from>
                    <xdr:col>7</xdr:col>
                    <xdr:colOff>114300</xdr:colOff>
                    <xdr:row>54</xdr:row>
                    <xdr:rowOff>466725</xdr:rowOff>
                  </from>
                  <to>
                    <xdr:col>7</xdr:col>
                    <xdr:colOff>295275</xdr:colOff>
                    <xdr:row>54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7E5835744281C946A96587CF24A2931C" ma:contentTypeVersion="13" ma:contentTypeDescription="สร้างเอกสารใหม่" ma:contentTypeScope="" ma:versionID="4ee1fbbb516bd3cb3b5efabff4703dfd">
  <xsd:schema xmlns:xsd="http://www.w3.org/2001/XMLSchema" xmlns:xs="http://www.w3.org/2001/XMLSchema" xmlns:p="http://schemas.microsoft.com/office/2006/metadata/properties" xmlns:ns2="d4535f0d-ccf8-4d74-882d-da0842fba921" xmlns:ns3="d1a0d083-c9ff-4026-878f-77db2d905cc4" targetNamespace="http://schemas.microsoft.com/office/2006/metadata/properties" ma:root="true" ma:fieldsID="5428c31323da9e99cd1b46158a15fc69" ns2:_="" ns3:_="">
    <xsd:import namespace="d4535f0d-ccf8-4d74-882d-da0842fba921"/>
    <xsd:import namespace="d1a0d083-c9ff-4026-878f-77db2d905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35f0d-ccf8-4d74-882d-da0842fba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แท็กรูป" ma:readOnly="false" ma:fieldId="{5cf76f15-5ced-4ddc-b409-7134ff3c332f}" ma:taxonomyMulti="true" ma:sspId="ab9d3fb4-cc55-4ee2-b9cc-7dfd193f5c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0d083-c9ff-4026-878f-77db2d905cc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0e7527d-1db7-46b0-bd45-eb5fa0039196}" ma:internalName="TaxCatchAll" ma:showField="CatchAllData" ma:web="d1a0d083-c9ff-4026-878f-77db2d905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535f0d-ccf8-4d74-882d-da0842fba921">
      <Terms xmlns="http://schemas.microsoft.com/office/infopath/2007/PartnerControls"/>
    </lcf76f155ced4ddcb4097134ff3c332f>
    <TaxCatchAll xmlns="d1a0d083-c9ff-4026-878f-77db2d905cc4" xsi:nil="true"/>
  </documentManagement>
</p:properties>
</file>

<file path=customXml/itemProps1.xml><?xml version="1.0" encoding="utf-8"?>
<ds:datastoreItem xmlns:ds="http://schemas.openxmlformats.org/officeDocument/2006/customXml" ds:itemID="{02F8A735-FAA3-460A-A087-264E2C2442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79F330-FCEA-403D-B215-1E81CF64E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535f0d-ccf8-4d74-882d-da0842fba921"/>
    <ds:schemaRef ds:uri="d1a0d083-c9ff-4026-878f-77db2d905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53F590-CC30-465A-8E1C-CFEB2C987C91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d4535f0d-ccf8-4d74-882d-da0842fba921"/>
    <ds:schemaRef ds:uri="http://schemas.openxmlformats.org/package/2006/metadata/core-properties"/>
    <ds:schemaRef ds:uri="d1a0d083-c9ff-4026-878f-77db2d905cc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แบบฟอร์ม 2</vt:lpstr>
      <vt:lpstr>'แบบฟอร์ม 2'!Print_Area</vt:lpstr>
      <vt:lpstr>'แบบฟอร์ม 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Sabadee</cp:lastModifiedBy>
  <cp:revision/>
  <dcterms:created xsi:type="dcterms:W3CDTF">2018-12-03T03:33:24Z</dcterms:created>
  <dcterms:modified xsi:type="dcterms:W3CDTF">2024-01-18T10:22:37Z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0x0101007E5835744281C946A96587CF24A2931C</vt:lpwstr>
  </property>
  <property fmtid="{D5CDD505-2E9C-101B-9397-08002B2CF9AE}" pid="3" name="MediaServiceImageTags">
    <vt:lpwstr/>
  </property>
</Properties>
</file>